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0035" tabRatio="930"/>
  </bookViews>
  <sheets>
    <sheet name="Données générales" sheetId="1" r:id="rId1"/>
    <sheet name="Action 1" sheetId="2" r:id="rId2"/>
    <sheet name="Action 2" sheetId="6" r:id="rId3"/>
    <sheet name="Action 3" sheetId="7" r:id="rId4"/>
    <sheet name="Action 4" sheetId="8" r:id="rId5"/>
    <sheet name="Action 5" sheetId="9" r:id="rId6"/>
    <sheet name="Action 6" sheetId="10" r:id="rId7"/>
    <sheet name="Action 7" sheetId="11" r:id="rId8"/>
    <sheet name="Action 8" sheetId="12" r:id="rId9"/>
    <sheet name="Action 9" sheetId="13" r:id="rId10"/>
    <sheet name="Action 10" sheetId="14" r:id="rId11"/>
    <sheet name="Action 11" sheetId="15" r:id="rId12"/>
    <sheet name="Action 12" sheetId="16" r:id="rId13"/>
    <sheet name="Action 13" sheetId="17" r:id="rId14"/>
    <sheet name="Action 14" sheetId="18" r:id="rId15"/>
    <sheet name="Action 15" sheetId="19" r:id="rId16"/>
    <sheet name="Action 16" sheetId="20" r:id="rId17"/>
    <sheet name="Action 17" sheetId="21" r:id="rId18"/>
    <sheet name="Synthèse" sheetId="5" r:id="rId19"/>
  </sheets>
  <definedNames>
    <definedName name="_xlnm._FilterDatabase" localSheetId="0" hidden="1">'Données générales'!$G$10:$I$60</definedName>
    <definedName name="_xlnm.Print_Area" localSheetId="1">'Action 1'!$A$1:$C$27</definedName>
    <definedName name="_xlnm.Print_Area" localSheetId="10">'Action 10'!$A$1:$C$27</definedName>
    <definedName name="_xlnm.Print_Area" localSheetId="11">'Action 11'!$A$1:$C$27</definedName>
    <definedName name="_xlnm.Print_Area" localSheetId="12">'Action 12'!$A$1:$C$27</definedName>
    <definedName name="_xlnm.Print_Area" localSheetId="13">'Action 13'!$A$1:$C$27</definedName>
    <definedName name="_xlnm.Print_Area" localSheetId="14">'Action 14'!$A$1:$C$27</definedName>
    <definedName name="_xlnm.Print_Area" localSheetId="15">'Action 15'!$A$1:$C$27</definedName>
    <definedName name="_xlnm.Print_Area" localSheetId="16">'Action 16'!$A$1:$C$27</definedName>
    <definedName name="_xlnm.Print_Area" localSheetId="17">'Action 17'!$A$1:$C$27</definedName>
    <definedName name="_xlnm.Print_Area" localSheetId="2">'Action 2'!$A$1:$C$27</definedName>
    <definedName name="_xlnm.Print_Area" localSheetId="3">'Action 3'!$A$1:$C$27</definedName>
    <definedName name="_xlnm.Print_Area" localSheetId="4">'Action 4'!$A$1:$C$27</definedName>
    <definedName name="_xlnm.Print_Area" localSheetId="5">'Action 5'!$A$1:$C$27</definedName>
    <definedName name="_xlnm.Print_Area" localSheetId="6">'Action 6'!$A$1:$C$27</definedName>
    <definedName name="_xlnm.Print_Area" localSheetId="7">'Action 7'!$A$1:$C$27</definedName>
    <definedName name="_xlnm.Print_Area" localSheetId="8">'Action 8'!$A$1:$C$27</definedName>
    <definedName name="_xlnm.Print_Area" localSheetId="9">'Action 9'!$A$1:$C$27</definedName>
    <definedName name="_xlnm.Print_Area" localSheetId="0">'Données générales'!$A$1:$B$20</definedName>
    <definedName name="_xlnm.Print_Area" localSheetId="18">Synthèse!$A$1:$V$25</definedName>
  </definedNames>
  <calcPr calcId="145621"/>
</workbook>
</file>

<file path=xl/calcChain.xml><?xml version="1.0" encoding="utf-8"?>
<calcChain xmlns="http://schemas.openxmlformats.org/spreadsheetml/2006/main">
  <c r="B32" i="6" l="1"/>
  <c r="B32" i="7"/>
  <c r="B32" i="8"/>
  <c r="B32" i="9"/>
  <c r="B32" i="10"/>
  <c r="B32" i="11"/>
  <c r="B32" i="12"/>
  <c r="B32" i="13"/>
  <c r="B32" i="14"/>
  <c r="B32" i="15"/>
  <c r="B32" i="16"/>
  <c r="B32" i="17"/>
  <c r="B32" i="18"/>
  <c r="B32" i="19"/>
  <c r="B32" i="20"/>
  <c r="B32" i="21"/>
  <c r="B32" i="2"/>
  <c r="C1" i="2" l="1"/>
  <c r="C1" i="6"/>
  <c r="C1" i="7"/>
  <c r="C1" i="8"/>
  <c r="C1" i="9"/>
  <c r="C1" i="10"/>
  <c r="C1" i="11"/>
  <c r="C1" i="12"/>
  <c r="C1" i="13"/>
  <c r="C1" i="14"/>
  <c r="C1" i="15"/>
  <c r="C1" i="16"/>
  <c r="C1" i="17"/>
  <c r="C1" i="18"/>
  <c r="C1" i="19"/>
  <c r="C1" i="20"/>
  <c r="C1" i="21"/>
  <c r="G2" i="5" l="1"/>
  <c r="C2" i="5"/>
  <c r="B1" i="2"/>
  <c r="B1" i="6"/>
  <c r="B1" i="7"/>
  <c r="B1" i="8"/>
  <c r="B1" i="9"/>
  <c r="B1" i="10"/>
  <c r="B1" i="11"/>
  <c r="B1" i="12"/>
  <c r="B1" i="13"/>
  <c r="B1" i="14"/>
  <c r="B1" i="15"/>
  <c r="B1" i="16"/>
  <c r="B1" i="17"/>
  <c r="B1" i="18"/>
  <c r="B1" i="19"/>
  <c r="B1" i="20"/>
  <c r="B1" i="2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C8" i="1" l="1"/>
  <c r="B9" i="5" l="1"/>
  <c r="T24" i="5"/>
  <c r="M24" i="5"/>
  <c r="L24" i="5"/>
  <c r="K24" i="5"/>
  <c r="J24" i="5"/>
  <c r="H24" i="5"/>
  <c r="G24" i="5"/>
  <c r="F24" i="5"/>
  <c r="E24" i="5"/>
  <c r="D24" i="5"/>
  <c r="C24" i="5"/>
  <c r="B24" i="5"/>
  <c r="T23" i="5"/>
  <c r="M23" i="5"/>
  <c r="L23" i="5"/>
  <c r="K23" i="5"/>
  <c r="J23" i="5"/>
  <c r="H23" i="5"/>
  <c r="G23" i="5"/>
  <c r="F23" i="5"/>
  <c r="E23" i="5"/>
  <c r="D23" i="5"/>
  <c r="C23" i="5"/>
  <c r="B23" i="5"/>
  <c r="T22" i="5"/>
  <c r="M22" i="5"/>
  <c r="L22" i="5"/>
  <c r="K22" i="5"/>
  <c r="J22" i="5"/>
  <c r="H22" i="5"/>
  <c r="G22" i="5"/>
  <c r="F22" i="5"/>
  <c r="E22" i="5"/>
  <c r="D22" i="5"/>
  <c r="C22" i="5"/>
  <c r="B22" i="5"/>
  <c r="T21" i="5"/>
  <c r="M21" i="5"/>
  <c r="L21" i="5"/>
  <c r="K21" i="5"/>
  <c r="J21" i="5"/>
  <c r="H21" i="5"/>
  <c r="G21" i="5"/>
  <c r="F21" i="5"/>
  <c r="E21" i="5"/>
  <c r="D21" i="5"/>
  <c r="C21" i="5"/>
  <c r="B21" i="5"/>
  <c r="T20" i="5"/>
  <c r="M20" i="5"/>
  <c r="L20" i="5"/>
  <c r="K20" i="5"/>
  <c r="J20" i="5"/>
  <c r="H20" i="5"/>
  <c r="G20" i="5"/>
  <c r="F20" i="5"/>
  <c r="E20" i="5"/>
  <c r="D20" i="5"/>
  <c r="C20" i="5"/>
  <c r="B20" i="5"/>
  <c r="B25" i="21"/>
  <c r="I24" i="5" s="1"/>
  <c r="C16" i="21"/>
  <c r="C15" i="21"/>
  <c r="C12" i="21"/>
  <c r="C10" i="21"/>
  <c r="B3" i="21"/>
  <c r="B2" i="21"/>
  <c r="C16" i="20"/>
  <c r="C15" i="20"/>
  <c r="C12" i="20"/>
  <c r="C10" i="20"/>
  <c r="B3" i="20"/>
  <c r="B2" i="20"/>
  <c r="B25" i="19"/>
  <c r="I22" i="5" s="1"/>
  <c r="C16" i="19"/>
  <c r="C15" i="19"/>
  <c r="C12" i="19"/>
  <c r="C10" i="19"/>
  <c r="B3" i="19"/>
  <c r="B2" i="19"/>
  <c r="C16" i="18"/>
  <c r="C15" i="18"/>
  <c r="C12" i="18"/>
  <c r="C10" i="18"/>
  <c r="B3" i="18"/>
  <c r="B2" i="18"/>
  <c r="B25" i="17"/>
  <c r="I20" i="5" s="1"/>
  <c r="C16" i="17"/>
  <c r="C15" i="17"/>
  <c r="C12" i="17"/>
  <c r="C10" i="17"/>
  <c r="B3" i="17"/>
  <c r="B2" i="17"/>
  <c r="T19" i="5"/>
  <c r="M19" i="5"/>
  <c r="L19" i="5"/>
  <c r="K19" i="5"/>
  <c r="J19" i="5"/>
  <c r="H19" i="5"/>
  <c r="G19" i="5"/>
  <c r="F19" i="5"/>
  <c r="E19" i="5"/>
  <c r="D19" i="5"/>
  <c r="C19" i="5"/>
  <c r="B19" i="5"/>
  <c r="T18" i="5"/>
  <c r="M18" i="5"/>
  <c r="L18" i="5"/>
  <c r="K18" i="5"/>
  <c r="J18" i="5"/>
  <c r="H18" i="5"/>
  <c r="G18" i="5"/>
  <c r="F18" i="5"/>
  <c r="E18" i="5"/>
  <c r="D18" i="5"/>
  <c r="C18" i="5"/>
  <c r="B18" i="5"/>
  <c r="T17" i="5"/>
  <c r="M17" i="5"/>
  <c r="L17" i="5"/>
  <c r="K17" i="5"/>
  <c r="J17" i="5"/>
  <c r="H17" i="5"/>
  <c r="G17" i="5"/>
  <c r="F17" i="5"/>
  <c r="E17" i="5"/>
  <c r="D17" i="5"/>
  <c r="C17" i="5"/>
  <c r="B17" i="5"/>
  <c r="T16" i="5"/>
  <c r="M16" i="5"/>
  <c r="L16" i="5"/>
  <c r="K16" i="5"/>
  <c r="J16" i="5"/>
  <c r="H16" i="5"/>
  <c r="G16" i="5"/>
  <c r="F16" i="5"/>
  <c r="E16" i="5"/>
  <c r="D16" i="5"/>
  <c r="C16" i="5"/>
  <c r="B16" i="5"/>
  <c r="T15" i="5"/>
  <c r="M15" i="5"/>
  <c r="L15" i="5"/>
  <c r="K15" i="5"/>
  <c r="J15" i="5"/>
  <c r="H15" i="5"/>
  <c r="G15" i="5"/>
  <c r="F15" i="5"/>
  <c r="E15" i="5"/>
  <c r="D15" i="5"/>
  <c r="C15" i="5"/>
  <c r="B15" i="5"/>
  <c r="T14" i="5"/>
  <c r="M14" i="5"/>
  <c r="L14" i="5"/>
  <c r="K14" i="5"/>
  <c r="J14" i="5"/>
  <c r="H14" i="5"/>
  <c r="G14" i="5"/>
  <c r="F14" i="5"/>
  <c r="E14" i="5"/>
  <c r="D14" i="5"/>
  <c r="C14" i="5"/>
  <c r="B14" i="5"/>
  <c r="T13" i="5"/>
  <c r="M13" i="5"/>
  <c r="L13" i="5"/>
  <c r="K13" i="5"/>
  <c r="J13" i="5"/>
  <c r="H13" i="5"/>
  <c r="G13" i="5"/>
  <c r="F13" i="5"/>
  <c r="E13" i="5"/>
  <c r="D13" i="5"/>
  <c r="C13" i="5"/>
  <c r="B13" i="5"/>
  <c r="T12" i="5"/>
  <c r="M12" i="5"/>
  <c r="L12" i="5"/>
  <c r="K12" i="5"/>
  <c r="J12" i="5"/>
  <c r="H12" i="5"/>
  <c r="G12" i="5"/>
  <c r="F12" i="5"/>
  <c r="E12" i="5"/>
  <c r="D12" i="5"/>
  <c r="C12" i="5"/>
  <c r="B12" i="5"/>
  <c r="T11" i="5"/>
  <c r="M11" i="5"/>
  <c r="L11" i="5"/>
  <c r="K11" i="5"/>
  <c r="J11" i="5"/>
  <c r="H11" i="5"/>
  <c r="G11" i="5"/>
  <c r="F11" i="5"/>
  <c r="E11" i="5"/>
  <c r="D11" i="5"/>
  <c r="C11" i="5"/>
  <c r="B11" i="5"/>
  <c r="T10" i="5"/>
  <c r="M10" i="5"/>
  <c r="L10" i="5"/>
  <c r="K10" i="5"/>
  <c r="J10" i="5"/>
  <c r="H10" i="5"/>
  <c r="G10" i="5"/>
  <c r="F10" i="5"/>
  <c r="E10" i="5"/>
  <c r="D10" i="5"/>
  <c r="C10" i="5"/>
  <c r="B10" i="5"/>
  <c r="T9" i="5"/>
  <c r="M9" i="5"/>
  <c r="L9" i="5"/>
  <c r="K9" i="5"/>
  <c r="J9" i="5"/>
  <c r="H9" i="5"/>
  <c r="G9" i="5"/>
  <c r="F9" i="5"/>
  <c r="E9" i="5"/>
  <c r="D9" i="5"/>
  <c r="C9" i="5"/>
  <c r="T8" i="5"/>
  <c r="M8" i="5"/>
  <c r="L8" i="5"/>
  <c r="K8" i="5"/>
  <c r="J8" i="5"/>
  <c r="H8" i="5"/>
  <c r="G8" i="5"/>
  <c r="F8" i="5"/>
  <c r="E8" i="5"/>
  <c r="D8" i="5"/>
  <c r="C8" i="5"/>
  <c r="B8" i="5"/>
  <c r="C16" i="16"/>
  <c r="C15" i="16"/>
  <c r="C12" i="16"/>
  <c r="C10" i="16"/>
  <c r="B3" i="16"/>
  <c r="B2" i="16"/>
  <c r="C16" i="15"/>
  <c r="C15" i="15"/>
  <c r="C12" i="15"/>
  <c r="C10" i="15"/>
  <c r="B3" i="15"/>
  <c r="B2" i="15"/>
  <c r="B25" i="14"/>
  <c r="I17" i="5" s="1"/>
  <c r="C16" i="14"/>
  <c r="C15" i="14"/>
  <c r="C12" i="14"/>
  <c r="C10" i="14"/>
  <c r="B3" i="14"/>
  <c r="B2" i="14"/>
  <c r="C16" i="13"/>
  <c r="C15" i="13"/>
  <c r="C12" i="13"/>
  <c r="C10" i="13"/>
  <c r="B3" i="13"/>
  <c r="B2" i="13"/>
  <c r="B25" i="12"/>
  <c r="I15" i="5" s="1"/>
  <c r="C16" i="12"/>
  <c r="C15" i="12"/>
  <c r="C12" i="12"/>
  <c r="C10" i="12"/>
  <c r="B3" i="12"/>
  <c r="B2" i="12"/>
  <c r="C16" i="11"/>
  <c r="C15" i="11"/>
  <c r="C12" i="11"/>
  <c r="C10" i="11"/>
  <c r="B3" i="11"/>
  <c r="B2" i="11"/>
  <c r="C16" i="10"/>
  <c r="C15" i="10"/>
  <c r="C12" i="10"/>
  <c r="C10" i="10"/>
  <c r="B3" i="10"/>
  <c r="B2" i="10"/>
  <c r="B25" i="9"/>
  <c r="I12" i="5" s="1"/>
  <c r="C16" i="9"/>
  <c r="C15" i="9"/>
  <c r="C12" i="9"/>
  <c r="C10" i="9"/>
  <c r="B3" i="9"/>
  <c r="B2" i="9"/>
  <c r="C16" i="8"/>
  <c r="C15" i="8"/>
  <c r="C12" i="8"/>
  <c r="C10" i="8"/>
  <c r="B3" i="8"/>
  <c r="B2" i="8"/>
  <c r="C16" i="7"/>
  <c r="C15" i="7"/>
  <c r="C12" i="7"/>
  <c r="C10" i="7"/>
  <c r="B3" i="7"/>
  <c r="B2" i="7"/>
  <c r="C16" i="6"/>
  <c r="C15" i="6"/>
  <c r="C12" i="6"/>
  <c r="C10" i="6"/>
  <c r="B3" i="6"/>
  <c r="B2" i="6"/>
  <c r="B25" i="18" l="1"/>
  <c r="I21" i="5" s="1"/>
  <c r="B25" i="20"/>
  <c r="I23" i="5" s="1"/>
  <c r="B25" i="11"/>
  <c r="I14" i="5" s="1"/>
  <c r="B25" i="13"/>
  <c r="I16" i="5" s="1"/>
  <c r="B25" i="15"/>
  <c r="I18" i="5" s="1"/>
  <c r="B25" i="16"/>
  <c r="I19" i="5" s="1"/>
  <c r="B25" i="8"/>
  <c r="I11" i="5" s="1"/>
  <c r="B25" i="10"/>
  <c r="I13" i="5" s="1"/>
  <c r="B25" i="7"/>
  <c r="I10" i="5" s="1"/>
  <c r="B25" i="6"/>
  <c r="I9" i="5" s="1"/>
  <c r="B3" i="2"/>
  <c r="B2" i="2"/>
  <c r="C15" i="2"/>
  <c r="C12" i="2"/>
  <c r="C10" i="2"/>
  <c r="C4" i="5" l="1"/>
  <c r="E4" i="5"/>
  <c r="B25" i="2"/>
  <c r="I8" i="5" s="1"/>
  <c r="C5" i="5" l="1"/>
</calcChain>
</file>

<file path=xl/sharedStrings.xml><?xml version="1.0" encoding="utf-8"?>
<sst xmlns="http://schemas.openxmlformats.org/spreadsheetml/2006/main" count="1172" uniqueCount="210">
  <si>
    <t>Action n°</t>
  </si>
  <si>
    <t>Nom du projet</t>
  </si>
  <si>
    <t>Collège</t>
  </si>
  <si>
    <t>(aide de saisie)</t>
  </si>
  <si>
    <t>Descriptif de l'action</t>
  </si>
  <si>
    <t>Activités et productions des élèves</t>
  </si>
  <si>
    <t>Thématique retenue</t>
  </si>
  <si>
    <t>choisir dans la liste déroulante</t>
  </si>
  <si>
    <t>Public concerné par cette action</t>
  </si>
  <si>
    <t>préciser le nombre d'élèves, les niveaux et les classes concernées</t>
  </si>
  <si>
    <t>Calendrier du programme d'action</t>
  </si>
  <si>
    <t>Observations ou remarques</t>
  </si>
  <si>
    <t>Coûts par nature</t>
  </si>
  <si>
    <t>Coûts de transports</t>
  </si>
  <si>
    <t>(en euros, arrondi à l'unité)</t>
  </si>
  <si>
    <t>Coût des intervenants</t>
  </si>
  <si>
    <t>Autres frais</t>
  </si>
  <si>
    <t>Coût total de l'action</t>
  </si>
  <si>
    <t>Actions</t>
  </si>
  <si>
    <t>Coût total</t>
  </si>
  <si>
    <t>dont transports</t>
  </si>
  <si>
    <t>dont intervenants</t>
  </si>
  <si>
    <t>Coût total des actions</t>
  </si>
  <si>
    <t>Total des dépenses élligibles après arbitrage</t>
  </si>
  <si>
    <t>Réservé à l'administration départementale</t>
  </si>
  <si>
    <t>…</t>
  </si>
  <si>
    <t>Biodiversité, milieux naturels, valorisation des savoir-faire et productions du Département liés aux ressources naturelles du territoire;</t>
  </si>
  <si>
    <t>Qualité et la quantité de la ressource en eau (assainissement et eau potable);</t>
  </si>
  <si>
    <t>Qualité de l’air, la transition énergique, les évolutions climatiques et les économies d’énergie;</t>
  </si>
  <si>
    <t>Lutte contre le gaspillage, notamment alimentaire;</t>
  </si>
  <si>
    <t>Hygiène et santé, qualité alimentaire, consommation des produits agricoles locaux, leur mode de production, de transformation et de commercialisation;</t>
  </si>
  <si>
    <t>Prévention et réduction des déchets à la source ainsi que leur recyclage;</t>
  </si>
  <si>
    <t>Economie et nouveaux modes de production, économie circulaire;</t>
  </si>
  <si>
    <t>Liste des thématiques</t>
  </si>
  <si>
    <t>Coût des visites</t>
  </si>
  <si>
    <t>Coût d'achats matériels</t>
  </si>
  <si>
    <t>merci d'indiquer en cellule B13 les missions de ces intervenants</t>
  </si>
  <si>
    <t>Liste des collèges</t>
  </si>
  <si>
    <t xml:space="preserve">AMPERE  - OYONNAX </t>
  </si>
  <si>
    <t xml:space="preserve">ANNE FRANK   - MIRIBEL </t>
  </si>
  <si>
    <t xml:space="preserve">ANTOINE CHINTREUIL   - PONT DE VAUX </t>
  </si>
  <si>
    <t xml:space="preserve">BEL AIR - THOISSEY  </t>
  </si>
  <si>
    <t>DE BROU  - BOURG</t>
  </si>
  <si>
    <t xml:space="preserve">DE LA DOMBES  - ST ANDRE DE CORCY </t>
  </si>
  <si>
    <t xml:space="preserve">DE LA PLAINE DE L'AIN   - LEYMENT </t>
  </si>
  <si>
    <t>DE L'ALBARINE   - ST RAMBERT EN BUGEY</t>
  </si>
  <si>
    <t>DE L'HUPPE  - MONTREVEL EN BRESSE</t>
  </si>
  <si>
    <t xml:space="preserve">DU GRAND CEDRE   - COLIGNY </t>
  </si>
  <si>
    <t xml:space="preserve">DU RENON - VONNAS  </t>
  </si>
  <si>
    <t>DU REVERMONT  - BOURG</t>
  </si>
  <si>
    <t>DU VALROMEY  - ARTEMARE</t>
  </si>
  <si>
    <t xml:space="preserve">EMILE CIZAIN   - MONTLUEL </t>
  </si>
  <si>
    <t>EUGENE DUBOIS - CHATILLON SUR CHALARONNE</t>
  </si>
  <si>
    <t>GEORGE SAND - PONT DE VEYLE</t>
  </si>
  <si>
    <t xml:space="preserve">GEORGES CHARPAK  - GEX </t>
  </si>
  <si>
    <t xml:space="preserve">HENRY DUNANT   - CULOZ </t>
  </si>
  <si>
    <t xml:space="preserve">INTERNATIONAL  - FERNEY VOLTAIRE </t>
  </si>
  <si>
    <t xml:space="preserve">JACQUES PREVERT   - ST GENIS POUILLY  </t>
  </si>
  <si>
    <t>JEAN COMPAGNON - REYRIEUX</t>
  </si>
  <si>
    <t xml:space="preserve">JEAN MOULIN   - TREVOUX </t>
  </si>
  <si>
    <t xml:space="preserve">JEAN ROSTAND   - ARBENT  </t>
  </si>
  <si>
    <t>LE JORAN - PREVESSIN-MOENS</t>
  </si>
  <si>
    <t xml:space="preserve">LEON COMAS  - VILLARS LES DOMBES </t>
  </si>
  <si>
    <t>LEON-MARIE FOURNET  - JASSANS-RIOTTIER</t>
  </si>
  <si>
    <t xml:space="preserve">LES COTES   - PERONNAS </t>
  </si>
  <si>
    <t xml:space="preserve">LOUIS ARMSTRONG - BEYNOST </t>
  </si>
  <si>
    <t xml:space="preserve">LOUIS LUMIERE  - OYONNAX </t>
  </si>
  <si>
    <t>LOUIS VUITTON   - ST TRIVIER DE COURTES</t>
  </si>
  <si>
    <t xml:space="preserve">LOUISE DE SAVOIE  - PONT D'AIN </t>
  </si>
  <si>
    <t>LUCIE AUBRAC - CEYZERIAT</t>
  </si>
  <si>
    <t>MARCEL ANTHONIOZ   - DIVONNE LES BAINS</t>
  </si>
  <si>
    <t xml:space="preserve">MARCEL AYMÉ   - DAGNEUX  </t>
  </si>
  <si>
    <t xml:space="preserve">PAUL CLAUDEL    - LAGNIEU </t>
  </si>
  <si>
    <t xml:space="preserve">ROGER VAILLAND   - PONCIN </t>
  </si>
  <si>
    <t>SABINE ZLATIN - BELLEY</t>
  </si>
  <si>
    <t>SAINT EXUPERY    - AMBERIEU EN BUGEY</t>
  </si>
  <si>
    <t>THEODORE ROSSET - MONTREAL LA CLUSE</t>
  </si>
  <si>
    <t>THOMAS RIBOUD - BOURG</t>
  </si>
  <si>
    <t>VAL DE SAONE - MONTCEAUX</t>
  </si>
  <si>
    <t xml:space="preserve">VAUGELAS  - MEXIMIEUX </t>
  </si>
  <si>
    <t>VICTOIRE DAUBIE - BOURG</t>
  </si>
  <si>
    <t>XAVIER BICHAT  - NANTUA</t>
  </si>
  <si>
    <t xml:space="preserve">YVON MORANDAT - ST DENIS LES BOURG </t>
  </si>
  <si>
    <r>
      <rPr>
        <u/>
        <sz val="11"/>
        <color theme="1"/>
        <rFont val="Calibri"/>
        <family val="2"/>
        <scheme val="minor"/>
      </rPr>
      <t xml:space="preserve">merci de préciser </t>
    </r>
    <r>
      <rPr>
        <sz val="11"/>
        <color theme="1"/>
        <rFont val="Calibri"/>
        <family val="2"/>
        <scheme val="minor"/>
      </rPr>
      <t>ici leur nature
(max 150 caractères)</t>
    </r>
  </si>
  <si>
    <r>
      <rPr>
        <u/>
        <sz val="11"/>
        <color theme="1"/>
        <rFont val="Calibri"/>
        <family val="2"/>
        <scheme val="minor"/>
      </rPr>
      <t xml:space="preserve">merci de préciser </t>
    </r>
    <r>
      <rPr>
        <sz val="11"/>
        <color theme="1"/>
        <rFont val="Calibri"/>
        <family val="2"/>
        <scheme val="minor"/>
      </rPr>
      <t>ici les modes de transports, nombres de bus, distances et lieux des déplacements, ...
(max 150 caractères)</t>
    </r>
  </si>
  <si>
    <t>Plus-value des intervenants</t>
  </si>
  <si>
    <t>dont visites</t>
  </si>
  <si>
    <t>dont achats matériels</t>
  </si>
  <si>
    <t>Subvention demandée</t>
  </si>
  <si>
    <t>0010002x</t>
  </si>
  <si>
    <t>0010987t</t>
  </si>
  <si>
    <t>0010794h</t>
  </si>
  <si>
    <t>0010005a</t>
  </si>
  <si>
    <t>0010008d</t>
  </si>
  <si>
    <t>0011066d</t>
  </si>
  <si>
    <t>0011067e</t>
  </si>
  <si>
    <t>0011360y</t>
  </si>
  <si>
    <t>0010974d</t>
  </si>
  <si>
    <t>0011275f</t>
  </si>
  <si>
    <t>0010018p</t>
  </si>
  <si>
    <t>0010823p</t>
  </si>
  <si>
    <t>0011387c</t>
  </si>
  <si>
    <t>0010821m</t>
  </si>
  <si>
    <t>0011071j</t>
  </si>
  <si>
    <t>0010022u</t>
  </si>
  <si>
    <t>0011142l</t>
  </si>
  <si>
    <t>0011011u</t>
  </si>
  <si>
    <t>0010896u</t>
  </si>
  <si>
    <t>0010024w</t>
  </si>
  <si>
    <t>0010025x</t>
  </si>
  <si>
    <t>0011193s</t>
  </si>
  <si>
    <t>0010026y</t>
  </si>
  <si>
    <t>0011300h</t>
  </si>
  <si>
    <t>0010041p</t>
  </si>
  <si>
    <t>0010964t</t>
  </si>
  <si>
    <t>0011415h</t>
  </si>
  <si>
    <t>0010796k</t>
  </si>
  <si>
    <t>0011325k</t>
  </si>
  <si>
    <t>0010895t</t>
  </si>
  <si>
    <t>0011068f</t>
  </si>
  <si>
    <t>0010802s</t>
  </si>
  <si>
    <t>0010035h</t>
  </si>
  <si>
    <t>0011388d</t>
  </si>
  <si>
    <t>0010938p</t>
  </si>
  <si>
    <t>0010036j</t>
  </si>
  <si>
    <t>0010037k</t>
  </si>
  <si>
    <t>0011070h</t>
  </si>
  <si>
    <t>0010820l</t>
  </si>
  <si>
    <t>0011301j</t>
  </si>
  <si>
    <t>0011338z</t>
  </si>
  <si>
    <t>0011257l</t>
  </si>
  <si>
    <t>0011333u</t>
  </si>
  <si>
    <t>0010975e</t>
  </si>
  <si>
    <t>0010039m</t>
  </si>
  <si>
    <t>0010040n</t>
  </si>
  <si>
    <t>0010042r</t>
  </si>
  <si>
    <t>0010066s</t>
  </si>
  <si>
    <t>0010939r</t>
  </si>
  <si>
    <t>0010046v</t>
  </si>
  <si>
    <t>Ville</t>
  </si>
  <si>
    <t>RNE</t>
  </si>
  <si>
    <t>Pu</t>
  </si>
  <si>
    <t>SAINTE MARIE - AMBERIEU EN BUGEY</t>
  </si>
  <si>
    <t>0010076C</t>
  </si>
  <si>
    <t>Pr</t>
  </si>
  <si>
    <t>LAMARTINE - BELLEY</t>
  </si>
  <si>
    <t>0011150V</t>
  </si>
  <si>
    <t>JEANNE D'ARC - BOURG EN BRESSE</t>
  </si>
  <si>
    <t>0010080G</t>
  </si>
  <si>
    <t>SAINT JOSEPH - BOURG EN BRESSE</t>
  </si>
  <si>
    <t>0010079F</t>
  </si>
  <si>
    <t>SAINT PIERRE  - BOURG EN BRESSE</t>
  </si>
  <si>
    <t>0010089S</t>
  </si>
  <si>
    <t>SAINT CHARLES - CHATILLON SUR CHALARONNE</t>
  </si>
  <si>
    <t>0010084L</t>
  </si>
  <si>
    <t>SAINT LOUIS - DAGNEUX</t>
  </si>
  <si>
    <t>0010083K</t>
  </si>
  <si>
    <t>SAINT CHARLES - FEILLENS</t>
  </si>
  <si>
    <t>0010086N</t>
  </si>
  <si>
    <t>JEANNE D'ARC - GEX</t>
  </si>
  <si>
    <t>0010088R</t>
  </si>
  <si>
    <t>SAINT PIERRE - MARBOZ</t>
  </si>
  <si>
    <t>SAINT JOSEPH - MIRIBEL</t>
  </si>
  <si>
    <t>0011151W</t>
  </si>
  <si>
    <t>SAINT JOSEPH - OYONNAX</t>
  </si>
  <si>
    <t>0010092V</t>
  </si>
  <si>
    <t>SAINT JOSEPH - SAINT DIDIER SUR CHALARONNE</t>
  </si>
  <si>
    <t>0010095Y</t>
  </si>
  <si>
    <t>LA SIDOINE  - TREVOUX</t>
  </si>
  <si>
    <t>0010097A</t>
  </si>
  <si>
    <t>AUTRE</t>
  </si>
  <si>
    <t>Autre</t>
  </si>
  <si>
    <t>Au</t>
  </si>
  <si>
    <t xml:space="preserve"> - </t>
  </si>
  <si>
    <t>Dispositif</t>
  </si>
  <si>
    <t xml:space="preserve">Appel à projets  Education au développement durable </t>
  </si>
  <si>
    <t>Année</t>
  </si>
  <si>
    <t>Calendrier du programme d'action
(Cf. pièce jointe "Phases du projet" à transmettre)</t>
  </si>
  <si>
    <t>Plus-value des intervenants, nature et contenu des prestations
Nom, fonction, Structure
 (le cas échéant)</t>
  </si>
  <si>
    <t xml:space="preserve"> </t>
  </si>
  <si>
    <t>0011429y</t>
  </si>
  <si>
    <t>oui / non</t>
  </si>
  <si>
    <t>Recettes et fonds propres utilisés pour cette action</t>
  </si>
  <si>
    <t>Subventions de partenaires autres que le Département de l'Ain</t>
  </si>
  <si>
    <t>Recettes de participation des familles</t>
  </si>
  <si>
    <t>Montant demandé en subvention au Département de l'Ain</t>
  </si>
  <si>
    <t>Mobilisation des fonds propres de l'établissement</t>
  </si>
  <si>
    <t>Recettes totales de l'action</t>
  </si>
  <si>
    <t>Nota : Merci de présenter un budget prévisionnel équilibré : le coût total de l'action doit être égal à la somme des recettes et des fonds propres mobilisés.</t>
  </si>
  <si>
    <t>Pratique, développement et valorisation des sports et activités de pleine nature</t>
  </si>
  <si>
    <r>
      <rPr>
        <u/>
        <sz val="11"/>
        <color theme="1"/>
        <rFont val="Calibri"/>
        <family val="2"/>
        <scheme val="minor"/>
      </rPr>
      <t xml:space="preserve">merci de préciser </t>
    </r>
    <r>
      <rPr>
        <sz val="11"/>
        <color theme="1"/>
        <rFont val="Calibri"/>
        <family val="2"/>
        <scheme val="minor"/>
      </rPr>
      <t>ici les noms de ces partenaires (max 150 caractères)</t>
    </r>
  </si>
  <si>
    <r>
      <t xml:space="preserve">(en euros, arrondi à l'unité)
</t>
    </r>
    <r>
      <rPr>
        <sz val="9"/>
        <color theme="1"/>
        <rFont val="Calibri"/>
        <family val="2"/>
        <scheme val="minor"/>
      </rPr>
      <t>La répartition par élève n'est pas demandée, mais seulement le montant global de la recette</t>
    </r>
  </si>
  <si>
    <r>
      <t xml:space="preserve">(en euros, arrondi à l'unité)
(maximum 80% du total des dépenses éligibles)
</t>
    </r>
    <r>
      <rPr>
        <b/>
        <sz val="11"/>
        <color theme="1"/>
        <rFont val="Calibri"/>
        <family val="2"/>
        <scheme val="minor"/>
      </rPr>
      <t>Saisie obligatoire</t>
    </r>
  </si>
  <si>
    <t>éligibilité / qualification intervenants</t>
  </si>
  <si>
    <t>éligibilité budget équilibré</t>
  </si>
  <si>
    <t>Montant de l'aide accordée</t>
  </si>
  <si>
    <t>Eligibilité globale
oui / non</t>
  </si>
  <si>
    <t>Avis de la commission (jury)</t>
  </si>
  <si>
    <t>Avis Instructrion</t>
  </si>
  <si>
    <t>Remarques éventuelles</t>
  </si>
  <si>
    <t xml:space="preserve">PAUL  SIXDENIER - PLATEAU D'HAUTEVILLE </t>
  </si>
  <si>
    <t>SAINT EXUPERY  -  VALSERHONE</t>
  </si>
  <si>
    <t>LOUIS DUMONT   - VALSERHONE</t>
  </si>
  <si>
    <t>LE PARUTHIOL - PERON</t>
  </si>
  <si>
    <t>0010082J</t>
  </si>
  <si>
    <t>Année 2020-2021</t>
  </si>
  <si>
    <t>CHARTREUSE DE PORTES - BRIORD</t>
  </si>
  <si>
    <t>Cette action a-t-elle été subventionnée en 2019-2020 par le Département ?</t>
  </si>
  <si>
    <t>p.ex. mars à avril 2021</t>
  </si>
  <si>
    <t>ROGER POULNARD   - BAGE-DOMMARTIN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</si>
</sst>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44" fontId="0" fillId="2" borderId="0" xfId="1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6" xfId="0" applyBorder="1"/>
    <xf numFmtId="44" fontId="0" fillId="0" borderId="9" xfId="0" applyNumberFormat="1" applyBorder="1" applyAlignment="1">
      <alignment wrapText="1"/>
    </xf>
    <xf numFmtId="0" fontId="0" fillId="0" borderId="17" xfId="0" applyBorder="1"/>
    <xf numFmtId="44" fontId="0" fillId="0" borderId="18" xfId="0" applyNumberFormat="1" applyBorder="1"/>
    <xf numFmtId="0" fontId="0" fillId="4" borderId="2" xfId="0" applyFill="1" applyBorder="1"/>
    <xf numFmtId="44" fontId="0" fillId="4" borderId="4" xfId="0" applyNumberFormat="1" applyFill="1" applyBorder="1"/>
    <xf numFmtId="44" fontId="4" fillId="0" borderId="0" xfId="0" applyNumberFormat="1" applyFont="1" applyAlignment="1">
      <alignment vertical="center" wrapText="1"/>
    </xf>
    <xf numFmtId="44" fontId="0" fillId="5" borderId="11" xfId="1" applyFont="1" applyFill="1" applyBorder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2" borderId="21" xfId="0" applyFill="1" applyBorder="1" applyAlignment="1">
      <alignment wrapText="1"/>
    </xf>
    <xf numFmtId="44" fontId="0" fillId="2" borderId="22" xfId="1" applyFont="1" applyFill="1" applyBorder="1" applyAlignment="1">
      <alignment wrapText="1"/>
    </xf>
    <xf numFmtId="44" fontId="0" fillId="2" borderId="23" xfId="1" applyFont="1" applyFill="1" applyBorder="1"/>
    <xf numFmtId="44" fontId="0" fillId="0" borderId="11" xfId="0" applyNumberFormat="1" applyBorder="1"/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44" fontId="0" fillId="2" borderId="0" xfId="1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/>
    <xf numFmtId="44" fontId="0" fillId="5" borderId="9" xfId="1" applyFont="1" applyFill="1" applyBorder="1" applyAlignment="1">
      <alignment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0" xfId="0"/>
    <xf numFmtId="44" fontId="0" fillId="5" borderId="9" xfId="1" applyFont="1" applyFill="1" applyBorder="1" applyAlignment="1">
      <alignment wrapText="1"/>
    </xf>
    <xf numFmtId="0" fontId="1" fillId="6" borderId="8" xfId="0" applyFont="1" applyFill="1" applyBorder="1" applyAlignment="1">
      <alignment horizontal="center" vertical="center" wrapText="1"/>
    </xf>
    <xf numFmtId="44" fontId="0" fillId="6" borderId="10" xfId="1" applyFont="1" applyFill="1" applyBorder="1" applyAlignment="1">
      <alignment wrapText="1"/>
    </xf>
    <xf numFmtId="44" fontId="0" fillId="6" borderId="10" xfId="1" applyFont="1" applyFill="1" applyBorder="1"/>
    <xf numFmtId="44" fontId="0" fillId="6" borderId="20" xfId="1" applyFont="1" applyFill="1" applyBorder="1"/>
    <xf numFmtId="44" fontId="0" fillId="6" borderId="13" xfId="1" applyFont="1" applyFill="1" applyBorder="1"/>
    <xf numFmtId="0" fontId="0" fillId="2" borderId="6" xfId="0" applyFill="1" applyBorder="1" applyAlignment="1">
      <alignment wrapText="1"/>
    </xf>
    <xf numFmtId="44" fontId="0" fillId="2" borderId="9" xfId="1" applyFont="1" applyFill="1" applyBorder="1" applyAlignment="1">
      <alignment wrapText="1"/>
    </xf>
    <xf numFmtId="44" fontId="0" fillId="2" borderId="11" xfId="1" applyFont="1" applyFill="1" applyBorder="1"/>
    <xf numFmtId="0" fontId="0" fillId="5" borderId="27" xfId="0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wrapText="1"/>
    </xf>
    <xf numFmtId="0" fontId="0" fillId="0" borderId="0" xfId="0"/>
    <xf numFmtId="0" fontId="1" fillId="5" borderId="28" xfId="0" applyFont="1" applyFill="1" applyBorder="1" applyAlignment="1">
      <alignment horizontal="center" vertical="center" wrapText="1"/>
    </xf>
    <xf numFmtId="0" fontId="0" fillId="0" borderId="0" xfId="0"/>
    <xf numFmtId="44" fontId="0" fillId="5" borderId="9" xfId="1" applyFont="1" applyFill="1" applyBorder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7" borderId="14" xfId="0" applyFill="1" applyBorder="1" applyAlignment="1">
      <alignment wrapText="1"/>
    </xf>
    <xf numFmtId="44" fontId="0" fillId="7" borderId="1" xfId="0" applyNumberFormat="1" applyFill="1" applyBorder="1" applyAlignment="1">
      <alignment wrapText="1"/>
    </xf>
    <xf numFmtId="44" fontId="0" fillId="7" borderId="12" xfId="0" applyNumberFormat="1" applyFill="1" applyBorder="1"/>
    <xf numFmtId="44" fontId="0" fillId="7" borderId="16" xfId="0" applyNumberFormat="1" applyFill="1" applyBorder="1"/>
    <xf numFmtId="0" fontId="1" fillId="0" borderId="5" xfId="0" applyFont="1" applyBorder="1" applyAlignment="1"/>
    <xf numFmtId="0" fontId="0" fillId="0" borderId="0" xfId="0" applyBorder="1"/>
    <xf numFmtId="0" fontId="0" fillId="0" borderId="29" xfId="0" applyBorder="1" applyAlignment="1">
      <alignment wrapText="1"/>
    </xf>
    <xf numFmtId="0" fontId="0" fillId="0" borderId="19" xfId="0" applyBorder="1"/>
    <xf numFmtId="0" fontId="3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57150</xdr:rowOff>
    </xdr:from>
    <xdr:to>
      <xdr:col>1</xdr:col>
      <xdr:colOff>3286125</xdr:colOff>
      <xdr:row>19</xdr:row>
      <xdr:rowOff>28575</xdr:rowOff>
    </xdr:to>
    <xdr:sp macro="" textlink="">
      <xdr:nvSpPr>
        <xdr:cNvPr id="3" name="ZoneTexte 2"/>
        <xdr:cNvSpPr txBox="1"/>
      </xdr:nvSpPr>
      <xdr:spPr>
        <a:xfrm>
          <a:off x="142875" y="4714875"/>
          <a:ext cx="5381625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Instructions pour renseigner ce document :</a:t>
          </a:r>
        </a:p>
        <a:p>
          <a:r>
            <a:rPr lang="fr-FR" sz="1100"/>
            <a:t>- seules les cases bleutées peuvent être modifiées</a:t>
          </a:r>
        </a:p>
        <a:p>
          <a:r>
            <a:rPr lang="fr-FR" sz="1100"/>
            <a:t>-</a:t>
          </a:r>
          <a:r>
            <a:rPr lang="fr-FR" sz="1100" baseline="0"/>
            <a:t> il est nécessaire de respecter les consignes de saisies  pour pouvoir valider une cellule</a:t>
          </a:r>
        </a:p>
        <a:p>
          <a:r>
            <a:rPr lang="fr-FR" sz="1100" baseline="0"/>
            <a:t>- un onglet par action doit être renseigné</a:t>
          </a:r>
        </a:p>
        <a:p>
          <a:r>
            <a:rPr lang="fr-FR" sz="1100" baseline="0"/>
            <a:t>- un seul fichier par collège est autorisé</a:t>
          </a:r>
        </a:p>
        <a:p>
          <a:r>
            <a:rPr lang="fr-FR" sz="1100" baseline="0"/>
            <a:t>- ce fichier doit être déposé dans l'ENT dans l'espace dédié :</a:t>
          </a:r>
          <a:br>
            <a:rPr lang="fr-FR" sz="1100" baseline="0"/>
          </a:br>
          <a:r>
            <a:rPr lang="fr-FR" sz="1100" baseline="0"/>
            <a:t>http://www.colleges.ain.fr/boite-a-outils/demarches-en-ligne/</a:t>
          </a:r>
        </a:p>
        <a:p>
          <a:endParaRPr lang="fr-FR" sz="1100" baseline="0"/>
        </a:p>
        <a:p>
          <a:r>
            <a:rPr lang="fr-FR" sz="1100" baseline="0"/>
            <a:t>- le dernier onglet est à destination de l'administration, merci de ne pas le modifier</a:t>
          </a:r>
          <a:endParaRPr lang="fr-FR" sz="1100"/>
        </a:p>
        <a:p>
          <a:endParaRPr lang="fr-FR" sz="1100"/>
        </a:p>
      </xdr:txBody>
    </xdr:sp>
    <xdr:clientData/>
  </xdr:twoCellAnchor>
  <xdr:twoCellAnchor editAs="oneCell">
    <xdr:from>
      <xdr:col>0</xdr:col>
      <xdr:colOff>609600</xdr:colOff>
      <xdr:row>1</xdr:row>
      <xdr:rowOff>0</xdr:rowOff>
    </xdr:from>
    <xdr:to>
      <xdr:col>0</xdr:col>
      <xdr:colOff>1650023</xdr:colOff>
      <xdr:row>4</xdr:row>
      <xdr:rowOff>101107</xdr:rowOff>
    </xdr:to>
    <xdr:pic>
      <xdr:nvPicPr>
        <xdr:cNvPr id="5" name="Image 4" descr="Description : Description : cid:image002.png@01D39697.0AEE8BF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"/>
          <a:ext cx="1040423" cy="13298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zoomScaleSheetLayoutView="115" workbookViewId="0">
      <selection activeCell="E37" sqref="E37"/>
    </sheetView>
  </sheetViews>
  <sheetFormatPr baseColWidth="10" defaultRowHeight="15" x14ac:dyDescent="0.25"/>
  <cols>
    <col min="1" max="1" width="33.5703125" style="1" customWidth="1"/>
    <col min="2" max="2" width="51.28515625" style="1" customWidth="1"/>
    <col min="3" max="3" width="36.28515625" style="1" customWidth="1"/>
    <col min="4" max="6" width="11.42578125" style="1"/>
    <col min="7" max="7" width="44" style="1" bestFit="1" customWidth="1"/>
    <col min="8" max="8" width="27.85546875" style="1" bestFit="1" customWidth="1"/>
    <col min="9" max="9" width="11.42578125" style="1"/>
    <col min="10" max="10" width="13.42578125" style="1" customWidth="1"/>
    <col min="11" max="16384" width="11.42578125" style="1"/>
  </cols>
  <sheetData>
    <row r="1" spans="1:11" ht="15.75" thickBot="1" x14ac:dyDescent="0.3"/>
    <row r="2" spans="1:11" x14ac:dyDescent="0.25">
      <c r="B2" s="49" t="s">
        <v>174</v>
      </c>
    </row>
    <row r="3" spans="1:11" ht="66" customHeight="1" x14ac:dyDescent="0.25">
      <c r="B3" s="52" t="s">
        <v>175</v>
      </c>
    </row>
    <row r="4" spans="1:11" ht="15.75" thickBot="1" x14ac:dyDescent="0.3">
      <c r="B4" s="50" t="s">
        <v>205</v>
      </c>
    </row>
    <row r="7" spans="1:11" x14ac:dyDescent="0.25">
      <c r="C7" s="1" t="s">
        <v>3</v>
      </c>
    </row>
    <row r="8" spans="1:11" ht="111.75" customHeight="1" x14ac:dyDescent="0.25">
      <c r="A8" s="2" t="s">
        <v>1</v>
      </c>
      <c r="B8" s="5"/>
      <c r="C8" s="2" t="str">
        <f>LEN(B8)&amp; " / 300 caractères max)"</f>
        <v>0 / 300 caractères max)</v>
      </c>
    </row>
    <row r="9" spans="1:11" x14ac:dyDescent="0.25">
      <c r="A9" s="2" t="s">
        <v>2</v>
      </c>
      <c r="B9" s="5"/>
      <c r="C9" s="8" t="s">
        <v>7</v>
      </c>
    </row>
    <row r="10" spans="1:11" x14ac:dyDescent="0.25">
      <c r="A10" s="2"/>
      <c r="B10" s="2"/>
      <c r="C10" s="2"/>
      <c r="G10" s="27" t="s">
        <v>37</v>
      </c>
      <c r="H10" s="46" t="s">
        <v>140</v>
      </c>
      <c r="I10" s="46" t="s">
        <v>139</v>
      </c>
      <c r="J10" s="40"/>
      <c r="K10" s="40"/>
    </row>
    <row r="11" spans="1:11" x14ac:dyDescent="0.25">
      <c r="G11" t="s">
        <v>38</v>
      </c>
      <c r="H11" s="1" t="s">
        <v>120</v>
      </c>
      <c r="I11" s="47" t="s">
        <v>141</v>
      </c>
      <c r="J11" s="48" t="str">
        <f>RIGHT(G11,LEN(G11)-SEARCH(" - ",G11)-2)</f>
        <v xml:space="preserve">OYONNAX </v>
      </c>
      <c r="K11" s="41"/>
    </row>
    <row r="12" spans="1:11" x14ac:dyDescent="0.25">
      <c r="G12" t="s">
        <v>39</v>
      </c>
      <c r="H12" s="1" t="s">
        <v>114</v>
      </c>
      <c r="I12" s="47" t="s">
        <v>141</v>
      </c>
      <c r="J12" s="48" t="str">
        <f t="shared" ref="J12:J75" si="0">RIGHT(G12,LEN(G12)-SEARCH(" - ",G12)-2)</f>
        <v xml:space="preserve">MIRIBEL </v>
      </c>
      <c r="K12" s="41"/>
    </row>
    <row r="13" spans="1:11" x14ac:dyDescent="0.25">
      <c r="G13" t="s">
        <v>40</v>
      </c>
      <c r="H13" s="1" t="s">
        <v>126</v>
      </c>
      <c r="I13" s="47" t="s">
        <v>141</v>
      </c>
      <c r="J13" s="48" t="str">
        <f t="shared" si="0"/>
        <v xml:space="preserve">PONT DE VAUX </v>
      </c>
      <c r="K13" s="41"/>
    </row>
    <row r="14" spans="1:11" x14ac:dyDescent="0.25">
      <c r="G14" t="s">
        <v>41</v>
      </c>
      <c r="H14" s="1" t="s">
        <v>135</v>
      </c>
      <c r="I14" s="47" t="s">
        <v>141</v>
      </c>
      <c r="J14" s="48" t="str">
        <f t="shared" si="0"/>
        <v xml:space="preserve">THOISSEY  </v>
      </c>
      <c r="K14" s="41"/>
    </row>
    <row r="15" spans="1:11" x14ac:dyDescent="0.25">
      <c r="G15" t="s">
        <v>206</v>
      </c>
      <c r="H15" s="1" t="s">
        <v>180</v>
      </c>
      <c r="I15" s="47" t="s">
        <v>141</v>
      </c>
      <c r="J15" s="48" t="str">
        <f t="shared" si="0"/>
        <v>BRIORD</v>
      </c>
      <c r="K15" s="41"/>
    </row>
    <row r="16" spans="1:11" x14ac:dyDescent="0.25">
      <c r="G16" t="s">
        <v>42</v>
      </c>
      <c r="H16" s="1" t="s">
        <v>100</v>
      </c>
      <c r="I16" s="47" t="s">
        <v>141</v>
      </c>
      <c r="J16" s="48" t="str">
        <f t="shared" si="0"/>
        <v>BOURG</v>
      </c>
      <c r="K16" s="41"/>
    </row>
    <row r="17" spans="7:11" x14ac:dyDescent="0.25">
      <c r="G17" t="s">
        <v>43</v>
      </c>
      <c r="H17" s="1" t="s">
        <v>130</v>
      </c>
      <c r="I17" s="47" t="s">
        <v>141</v>
      </c>
      <c r="J17" s="48" t="str">
        <f t="shared" si="0"/>
        <v xml:space="preserve">ST ANDRE DE CORCY </v>
      </c>
      <c r="K17" s="42"/>
    </row>
    <row r="18" spans="7:11" x14ac:dyDescent="0.25">
      <c r="G18" t="s">
        <v>44</v>
      </c>
      <c r="H18" s="1" t="s">
        <v>112</v>
      </c>
      <c r="I18" s="47" t="s">
        <v>141</v>
      </c>
      <c r="J18" s="48" t="str">
        <f t="shared" si="0"/>
        <v xml:space="preserve">LEYMENT </v>
      </c>
      <c r="K18" s="41"/>
    </row>
    <row r="19" spans="7:11" x14ac:dyDescent="0.25">
      <c r="G19" t="s">
        <v>45</v>
      </c>
      <c r="H19" s="1" t="s">
        <v>133</v>
      </c>
      <c r="I19" s="47" t="s">
        <v>141</v>
      </c>
      <c r="J19" s="48" t="str">
        <f t="shared" si="0"/>
        <v>ST RAMBERT EN BUGEY</v>
      </c>
      <c r="K19" s="41"/>
    </row>
    <row r="20" spans="7:11" x14ac:dyDescent="0.25">
      <c r="G20" t="s">
        <v>46</v>
      </c>
      <c r="H20" s="1" t="s">
        <v>118</v>
      </c>
      <c r="I20" s="47" t="s">
        <v>141</v>
      </c>
      <c r="J20" s="48" t="str">
        <f t="shared" si="0"/>
        <v>MONTREVEL EN BRESSE</v>
      </c>
      <c r="K20" s="41"/>
    </row>
    <row r="21" spans="7:11" x14ac:dyDescent="0.25">
      <c r="G21" t="s">
        <v>203</v>
      </c>
      <c r="H21" s="1" t="s">
        <v>122</v>
      </c>
      <c r="I21" s="47" t="s">
        <v>141</v>
      </c>
      <c r="J21" s="48" t="str">
        <f t="shared" si="0"/>
        <v>PERON</v>
      </c>
      <c r="K21" s="43"/>
    </row>
    <row r="22" spans="7:11" x14ac:dyDescent="0.25">
      <c r="G22" t="s">
        <v>47</v>
      </c>
      <c r="H22" s="1" t="s">
        <v>103</v>
      </c>
      <c r="I22" s="47" t="s">
        <v>141</v>
      </c>
      <c r="J22" s="48" t="str">
        <f t="shared" si="0"/>
        <v xml:space="preserve">COLIGNY </v>
      </c>
      <c r="K22" s="43"/>
    </row>
    <row r="23" spans="7:11" x14ac:dyDescent="0.25">
      <c r="G23" t="s">
        <v>48</v>
      </c>
      <c r="H23" s="1" t="s">
        <v>138</v>
      </c>
      <c r="I23" s="47" t="s">
        <v>141</v>
      </c>
      <c r="J23" s="48" t="str">
        <f t="shared" si="0"/>
        <v xml:space="preserve">VONNAS  </v>
      </c>
      <c r="K23" s="41"/>
    </row>
    <row r="24" spans="7:11" x14ac:dyDescent="0.25">
      <c r="G24" t="s">
        <v>49</v>
      </c>
      <c r="H24" s="1" t="s">
        <v>99</v>
      </c>
      <c r="I24" s="47" t="s">
        <v>141</v>
      </c>
      <c r="J24" s="48" t="str">
        <f t="shared" si="0"/>
        <v>BOURG</v>
      </c>
      <c r="K24" s="41"/>
    </row>
    <row r="25" spans="7:11" x14ac:dyDescent="0.25">
      <c r="G25" t="s">
        <v>50</v>
      </c>
      <c r="H25" s="1" t="s">
        <v>91</v>
      </c>
      <c r="I25" s="47" t="s">
        <v>141</v>
      </c>
      <c r="J25" s="48" t="str">
        <f t="shared" si="0"/>
        <v>ARTEMARE</v>
      </c>
      <c r="K25" s="41"/>
    </row>
    <row r="26" spans="7:11" x14ac:dyDescent="0.25">
      <c r="G26" t="s">
        <v>51</v>
      </c>
      <c r="H26" s="1" t="s">
        <v>116</v>
      </c>
      <c r="I26" s="47" t="s">
        <v>141</v>
      </c>
      <c r="J26" s="48" t="str">
        <f t="shared" si="0"/>
        <v xml:space="preserve">MONTLUEL </v>
      </c>
      <c r="K26" s="41"/>
    </row>
    <row r="27" spans="7:11" x14ac:dyDescent="0.25">
      <c r="G27" t="s">
        <v>52</v>
      </c>
      <c r="H27" s="1" t="s">
        <v>102</v>
      </c>
      <c r="I27" s="47" t="s">
        <v>141</v>
      </c>
      <c r="J27" s="48" t="str">
        <f t="shared" si="0"/>
        <v>CHATILLON SUR CHALARONNE</v>
      </c>
      <c r="K27" s="41"/>
    </row>
    <row r="28" spans="7:11" x14ac:dyDescent="0.25">
      <c r="G28" t="s">
        <v>53</v>
      </c>
      <c r="H28" s="1" t="s">
        <v>127</v>
      </c>
      <c r="I28" s="47" t="s">
        <v>141</v>
      </c>
      <c r="J28" s="48" t="str">
        <f t="shared" si="0"/>
        <v>PONT DE VEYLE</v>
      </c>
      <c r="K28" s="41"/>
    </row>
    <row r="29" spans="7:11" x14ac:dyDescent="0.25">
      <c r="G29" t="s">
        <v>54</v>
      </c>
      <c r="H29" s="1" t="s">
        <v>108</v>
      </c>
      <c r="I29" s="47" t="s">
        <v>141</v>
      </c>
      <c r="J29" s="48" t="str">
        <f t="shared" si="0"/>
        <v xml:space="preserve">GEX </v>
      </c>
      <c r="K29" s="41"/>
    </row>
    <row r="30" spans="7:11" x14ac:dyDescent="0.25">
      <c r="G30" t="s">
        <v>55</v>
      </c>
      <c r="H30" s="1" t="s">
        <v>104</v>
      </c>
      <c r="I30" s="47" t="s">
        <v>141</v>
      </c>
      <c r="J30" s="48" t="str">
        <f t="shared" si="0"/>
        <v xml:space="preserve">CULOZ </v>
      </c>
      <c r="K30" s="41"/>
    </row>
    <row r="31" spans="7:11" x14ac:dyDescent="0.25">
      <c r="G31" t="s">
        <v>56</v>
      </c>
      <c r="H31" s="1" t="s">
        <v>107</v>
      </c>
      <c r="I31" s="47" t="s">
        <v>141</v>
      </c>
      <c r="J31" s="48" t="str">
        <f t="shared" si="0"/>
        <v xml:space="preserve">FERNEY VOLTAIRE </v>
      </c>
      <c r="K31" s="41"/>
    </row>
    <row r="32" spans="7:11" x14ac:dyDescent="0.25">
      <c r="G32" t="s">
        <v>57</v>
      </c>
      <c r="H32" s="1" t="s">
        <v>132</v>
      </c>
      <c r="I32" s="47" t="s">
        <v>141</v>
      </c>
      <c r="J32" s="48" t="str">
        <f t="shared" si="0"/>
        <v xml:space="preserve">ST GENIS POUILLY  </v>
      </c>
      <c r="K32" s="41"/>
    </row>
    <row r="33" spans="7:11" x14ac:dyDescent="0.25">
      <c r="G33" t="s">
        <v>58</v>
      </c>
      <c r="H33" s="1" t="s">
        <v>129</v>
      </c>
      <c r="I33" s="47" t="s">
        <v>141</v>
      </c>
      <c r="J33" s="48" t="str">
        <f t="shared" si="0"/>
        <v>REYRIEUX</v>
      </c>
      <c r="K33" s="41"/>
    </row>
    <row r="34" spans="7:11" x14ac:dyDescent="0.25">
      <c r="G34" t="s">
        <v>59</v>
      </c>
      <c r="H34" s="1" t="s">
        <v>136</v>
      </c>
      <c r="I34" s="47" t="s">
        <v>141</v>
      </c>
      <c r="J34" s="48" t="str">
        <f t="shared" si="0"/>
        <v xml:space="preserve">TREVOUX </v>
      </c>
      <c r="K34" s="41"/>
    </row>
    <row r="35" spans="7:11" x14ac:dyDescent="0.25">
      <c r="G35" t="s">
        <v>60</v>
      </c>
      <c r="H35" s="1" t="s">
        <v>90</v>
      </c>
      <c r="I35" s="47" t="s">
        <v>141</v>
      </c>
      <c r="J35" s="48" t="str">
        <f t="shared" si="0"/>
        <v xml:space="preserve">ARBENT  </v>
      </c>
      <c r="K35" s="41"/>
    </row>
    <row r="36" spans="7:11" x14ac:dyDescent="0.25">
      <c r="G36" t="s">
        <v>61</v>
      </c>
      <c r="H36" s="1" t="s">
        <v>128</v>
      </c>
      <c r="I36" s="47" t="s">
        <v>141</v>
      </c>
      <c r="J36" s="48" t="str">
        <f t="shared" si="0"/>
        <v>PREVESSIN-MOENS</v>
      </c>
      <c r="K36" s="41"/>
    </row>
    <row r="37" spans="7:11" ht="15.75" x14ac:dyDescent="0.25">
      <c r="G37" t="s">
        <v>62</v>
      </c>
      <c r="H37" s="1" t="s">
        <v>137</v>
      </c>
      <c r="I37" s="47" t="s">
        <v>141</v>
      </c>
      <c r="J37" s="48" t="str">
        <f t="shared" si="0"/>
        <v xml:space="preserve">VILLARS LES DOMBES </v>
      </c>
      <c r="K37" s="44"/>
    </row>
    <row r="38" spans="7:11" x14ac:dyDescent="0.25">
      <c r="G38" t="s">
        <v>63</v>
      </c>
      <c r="H38" s="1" t="s">
        <v>110</v>
      </c>
      <c r="I38" s="47" t="s">
        <v>141</v>
      </c>
      <c r="J38" s="48" t="str">
        <f t="shared" si="0"/>
        <v>JASSANS-RIOTTIER</v>
      </c>
      <c r="K38" s="41"/>
    </row>
    <row r="39" spans="7:11" x14ac:dyDescent="0.25">
      <c r="G39" t="s">
        <v>64</v>
      </c>
      <c r="H39" s="1" t="s">
        <v>123</v>
      </c>
      <c r="I39" s="47" t="s">
        <v>141</v>
      </c>
      <c r="J39" s="48" t="str">
        <f t="shared" si="0"/>
        <v xml:space="preserve">PERONNAS </v>
      </c>
      <c r="K39" s="41"/>
    </row>
    <row r="40" spans="7:11" x14ac:dyDescent="0.25">
      <c r="G40" t="s">
        <v>65</v>
      </c>
      <c r="H40" s="1" t="s">
        <v>96</v>
      </c>
      <c r="I40" s="47" t="s">
        <v>141</v>
      </c>
      <c r="J40" s="48" t="str">
        <f t="shared" si="0"/>
        <v xml:space="preserve">BEYNOST </v>
      </c>
      <c r="K40" s="41"/>
    </row>
    <row r="41" spans="7:11" x14ac:dyDescent="0.25">
      <c r="G41" t="s">
        <v>202</v>
      </c>
      <c r="H41" s="1" t="s">
        <v>94</v>
      </c>
      <c r="I41" s="47" t="s">
        <v>141</v>
      </c>
      <c r="J41" s="48" t="str">
        <f t="shared" si="0"/>
        <v>VALSERHONE</v>
      </c>
      <c r="K41" s="41"/>
    </row>
    <row r="42" spans="7:11" x14ac:dyDescent="0.25">
      <c r="G42" t="s">
        <v>66</v>
      </c>
      <c r="H42" s="1" t="s">
        <v>121</v>
      </c>
      <c r="I42" s="47" t="s">
        <v>141</v>
      </c>
      <c r="J42" s="48" t="str">
        <f t="shared" si="0"/>
        <v xml:space="preserve">OYONNAX </v>
      </c>
      <c r="K42" s="41"/>
    </row>
    <row r="43" spans="7:11" x14ac:dyDescent="0.25">
      <c r="G43" t="s">
        <v>67</v>
      </c>
      <c r="H43" s="1" t="s">
        <v>134</v>
      </c>
      <c r="I43" s="47" t="s">
        <v>141</v>
      </c>
      <c r="J43" s="48" t="str">
        <f t="shared" si="0"/>
        <v>ST TRIVIER DE COURTES</v>
      </c>
      <c r="K43" s="41"/>
    </row>
    <row r="44" spans="7:11" x14ac:dyDescent="0.25">
      <c r="G44" t="s">
        <v>68</v>
      </c>
      <c r="H44" s="1" t="s">
        <v>125</v>
      </c>
      <c r="I44" s="47" t="s">
        <v>141</v>
      </c>
      <c r="J44" s="48" t="str">
        <f t="shared" si="0"/>
        <v xml:space="preserve">PONT D'AIN </v>
      </c>
      <c r="K44" s="41"/>
    </row>
    <row r="45" spans="7:11" x14ac:dyDescent="0.25">
      <c r="G45" t="s">
        <v>69</v>
      </c>
      <c r="H45" s="1" t="s">
        <v>101</v>
      </c>
      <c r="I45" s="47" t="s">
        <v>141</v>
      </c>
      <c r="J45" s="48" t="str">
        <f t="shared" si="0"/>
        <v>CEYZERIAT</v>
      </c>
      <c r="K45" s="41"/>
    </row>
    <row r="46" spans="7:11" x14ac:dyDescent="0.25">
      <c r="G46" t="s">
        <v>70</v>
      </c>
      <c r="H46" s="1" t="s">
        <v>106</v>
      </c>
      <c r="I46" s="47" t="s">
        <v>141</v>
      </c>
      <c r="J46" s="48" t="str">
        <f t="shared" si="0"/>
        <v>DIVONNE LES BAINS</v>
      </c>
      <c r="K46" s="41"/>
    </row>
    <row r="47" spans="7:11" x14ac:dyDescent="0.25">
      <c r="G47" t="s">
        <v>71</v>
      </c>
      <c r="H47" s="1" t="s">
        <v>105</v>
      </c>
      <c r="I47" s="47" t="s">
        <v>141</v>
      </c>
      <c r="J47" s="48" t="str">
        <f t="shared" si="0"/>
        <v xml:space="preserve">DAGNEUX  </v>
      </c>
      <c r="K47" s="41"/>
    </row>
    <row r="48" spans="7:11" x14ac:dyDescent="0.25">
      <c r="G48" t="s">
        <v>200</v>
      </c>
      <c r="H48" s="1" t="s">
        <v>109</v>
      </c>
      <c r="I48" s="47" t="s">
        <v>141</v>
      </c>
      <c r="J48" s="48" t="str">
        <f t="shared" si="0"/>
        <v xml:space="preserve">PLATEAU D'HAUTEVILLE </v>
      </c>
      <c r="K48" s="41"/>
    </row>
    <row r="49" spans="7:11" x14ac:dyDescent="0.25">
      <c r="G49" t="s">
        <v>72</v>
      </c>
      <c r="H49" s="1" t="s">
        <v>111</v>
      </c>
      <c r="I49" s="47" t="s">
        <v>141</v>
      </c>
      <c r="J49" s="48" t="str">
        <f t="shared" si="0"/>
        <v xml:space="preserve">LAGNIEU </v>
      </c>
      <c r="K49" s="41"/>
    </row>
    <row r="50" spans="7:11" x14ac:dyDescent="0.25">
      <c r="G50" t="s">
        <v>209</v>
      </c>
      <c r="H50" s="1" t="s">
        <v>92</v>
      </c>
      <c r="I50" s="47" t="s">
        <v>141</v>
      </c>
      <c r="J50" s="48" t="str">
        <f t="shared" si="0"/>
        <v>BAGE-DOMMARTIN</v>
      </c>
      <c r="K50" s="41"/>
    </row>
    <row r="51" spans="7:11" x14ac:dyDescent="0.25">
      <c r="G51" t="s">
        <v>73</v>
      </c>
      <c r="H51" s="1" t="s">
        <v>124</v>
      </c>
      <c r="I51" s="47" t="s">
        <v>141</v>
      </c>
      <c r="J51" s="48" t="str">
        <f t="shared" si="0"/>
        <v xml:space="preserve">PONCIN </v>
      </c>
      <c r="K51" s="41"/>
    </row>
    <row r="52" spans="7:11" x14ac:dyDescent="0.25">
      <c r="G52" t="s">
        <v>74</v>
      </c>
      <c r="H52" s="1" t="s">
        <v>95</v>
      </c>
      <c r="I52" s="47" t="s">
        <v>141</v>
      </c>
      <c r="J52" s="48" t="str">
        <f t="shared" si="0"/>
        <v>BELLEY</v>
      </c>
      <c r="K52" s="41"/>
    </row>
    <row r="53" spans="7:11" x14ac:dyDescent="0.25">
      <c r="G53" t="s">
        <v>201</v>
      </c>
      <c r="H53" s="1" t="s">
        <v>93</v>
      </c>
      <c r="I53" s="47" t="s">
        <v>141</v>
      </c>
      <c r="J53" s="48" t="str">
        <f t="shared" si="0"/>
        <v xml:space="preserve"> VALSERHONE</v>
      </c>
      <c r="K53" s="41"/>
    </row>
    <row r="54" spans="7:11" x14ac:dyDescent="0.25">
      <c r="G54" t="s">
        <v>75</v>
      </c>
      <c r="H54" s="1" t="s">
        <v>89</v>
      </c>
      <c r="I54" s="47" t="s">
        <v>141</v>
      </c>
      <c r="J54" s="48" t="str">
        <f t="shared" si="0"/>
        <v>AMBERIEU EN BUGEY</v>
      </c>
      <c r="K54" s="41"/>
    </row>
    <row r="55" spans="7:11" x14ac:dyDescent="0.25">
      <c r="G55" t="s">
        <v>76</v>
      </c>
      <c r="H55" s="1" t="s">
        <v>117</v>
      </c>
      <c r="I55" s="47" t="s">
        <v>141</v>
      </c>
      <c r="J55" s="48" t="str">
        <f t="shared" si="0"/>
        <v>MONTREAL LA CLUSE</v>
      </c>
      <c r="K55" s="41"/>
    </row>
    <row r="56" spans="7:11" x14ac:dyDescent="0.25">
      <c r="G56" t="s">
        <v>77</v>
      </c>
      <c r="H56" s="1" t="s">
        <v>98</v>
      </c>
      <c r="I56" s="47" t="s">
        <v>141</v>
      </c>
      <c r="J56" s="48" t="str">
        <f t="shared" si="0"/>
        <v>BOURG</v>
      </c>
      <c r="K56" s="41"/>
    </row>
    <row r="57" spans="7:11" x14ac:dyDescent="0.25">
      <c r="G57" t="s">
        <v>78</v>
      </c>
      <c r="H57" s="1" t="s">
        <v>115</v>
      </c>
      <c r="I57" s="47" t="s">
        <v>141</v>
      </c>
      <c r="J57" s="48" t="str">
        <f t="shared" si="0"/>
        <v>MONTCEAUX</v>
      </c>
      <c r="K57" s="41"/>
    </row>
    <row r="58" spans="7:11" x14ac:dyDescent="0.25">
      <c r="G58" t="s">
        <v>79</v>
      </c>
      <c r="H58" s="1" t="s">
        <v>113</v>
      </c>
      <c r="I58" s="47" t="s">
        <v>141</v>
      </c>
      <c r="J58" s="48" t="str">
        <f t="shared" si="0"/>
        <v xml:space="preserve">MEXIMIEUX </v>
      </c>
      <c r="K58" s="45"/>
    </row>
    <row r="59" spans="7:11" x14ac:dyDescent="0.25">
      <c r="G59" t="s">
        <v>80</v>
      </c>
      <c r="H59" s="1" t="s">
        <v>97</v>
      </c>
      <c r="I59" s="47" t="s">
        <v>141</v>
      </c>
      <c r="J59" s="48" t="str">
        <f t="shared" si="0"/>
        <v>BOURG</v>
      </c>
      <c r="K59" s="45"/>
    </row>
    <row r="60" spans="7:11" x14ac:dyDescent="0.25">
      <c r="G60" t="s">
        <v>81</v>
      </c>
      <c r="H60" s="1" t="s">
        <v>119</v>
      </c>
      <c r="I60" s="47" t="s">
        <v>141</v>
      </c>
      <c r="J60" s="48" t="str">
        <f t="shared" si="0"/>
        <v>NANTUA</v>
      </c>
      <c r="K60" s="45"/>
    </row>
    <row r="61" spans="7:11" x14ac:dyDescent="0.25">
      <c r="G61" t="s">
        <v>82</v>
      </c>
      <c r="H61" s="1" t="s">
        <v>131</v>
      </c>
      <c r="I61" s="47" t="s">
        <v>141</v>
      </c>
      <c r="J61" s="48" t="str">
        <f t="shared" si="0"/>
        <v xml:space="preserve">ST DENIS LES BOURG </v>
      </c>
      <c r="K61" s="40"/>
    </row>
    <row r="62" spans="7:11" x14ac:dyDescent="0.25">
      <c r="G62" t="s">
        <v>142</v>
      </c>
      <c r="H62" s="1" t="s">
        <v>143</v>
      </c>
      <c r="I62" s="47" t="s">
        <v>144</v>
      </c>
      <c r="J62" s="48" t="str">
        <f t="shared" si="0"/>
        <v>AMBERIEU EN BUGEY</v>
      </c>
    </row>
    <row r="63" spans="7:11" x14ac:dyDescent="0.25">
      <c r="G63" t="s">
        <v>145</v>
      </c>
      <c r="H63" s="1" t="s">
        <v>146</v>
      </c>
      <c r="I63" s="47" t="s">
        <v>144</v>
      </c>
      <c r="J63" s="48" t="str">
        <f t="shared" si="0"/>
        <v>BELLEY</v>
      </c>
    </row>
    <row r="64" spans="7:11" x14ac:dyDescent="0.25">
      <c r="G64" t="s">
        <v>147</v>
      </c>
      <c r="H64" s="1" t="s">
        <v>148</v>
      </c>
      <c r="I64" s="47" t="s">
        <v>144</v>
      </c>
      <c r="J64" s="48" t="str">
        <f t="shared" si="0"/>
        <v>BOURG EN BRESSE</v>
      </c>
    </row>
    <row r="65" spans="7:10" x14ac:dyDescent="0.25">
      <c r="G65" t="s">
        <v>149</v>
      </c>
      <c r="H65" s="1" t="s">
        <v>150</v>
      </c>
      <c r="I65" s="47" t="s">
        <v>144</v>
      </c>
      <c r="J65" s="48" t="str">
        <f t="shared" si="0"/>
        <v>BOURG EN BRESSE</v>
      </c>
    </row>
    <row r="66" spans="7:10" x14ac:dyDescent="0.25">
      <c r="G66" t="s">
        <v>151</v>
      </c>
      <c r="H66" s="1" t="s">
        <v>204</v>
      </c>
      <c r="I66" s="47" t="s">
        <v>144</v>
      </c>
      <c r="J66" s="48" t="str">
        <f t="shared" si="0"/>
        <v>BOURG EN BRESSE</v>
      </c>
    </row>
    <row r="67" spans="7:10" x14ac:dyDescent="0.25">
      <c r="G67" t="s">
        <v>153</v>
      </c>
      <c r="H67" s="1" t="s">
        <v>154</v>
      </c>
      <c r="I67" s="47" t="s">
        <v>144</v>
      </c>
      <c r="J67" s="48" t="str">
        <f t="shared" si="0"/>
        <v>CHATILLON SUR CHALARONNE</v>
      </c>
    </row>
    <row r="68" spans="7:10" x14ac:dyDescent="0.25">
      <c r="G68" t="s">
        <v>155</v>
      </c>
      <c r="H68" s="1" t="s">
        <v>156</v>
      </c>
      <c r="I68" s="47" t="s">
        <v>144</v>
      </c>
      <c r="J68" s="48" t="str">
        <f t="shared" si="0"/>
        <v>DAGNEUX</v>
      </c>
    </row>
    <row r="69" spans="7:10" x14ac:dyDescent="0.25">
      <c r="G69" t="s">
        <v>157</v>
      </c>
      <c r="H69" s="1" t="s">
        <v>158</v>
      </c>
      <c r="I69" s="47" t="s">
        <v>144</v>
      </c>
      <c r="J69" s="48" t="str">
        <f t="shared" si="0"/>
        <v>FEILLENS</v>
      </c>
    </row>
    <row r="70" spans="7:10" x14ac:dyDescent="0.25">
      <c r="G70" t="s">
        <v>159</v>
      </c>
      <c r="H70" s="1" t="s">
        <v>160</v>
      </c>
      <c r="I70" s="47" t="s">
        <v>144</v>
      </c>
      <c r="J70" s="48" t="str">
        <f t="shared" si="0"/>
        <v>GEX</v>
      </c>
    </row>
    <row r="71" spans="7:10" x14ac:dyDescent="0.25">
      <c r="G71" t="s">
        <v>161</v>
      </c>
      <c r="H71" s="1" t="s">
        <v>152</v>
      </c>
      <c r="I71" s="47" t="s">
        <v>144</v>
      </c>
      <c r="J71" s="48" t="str">
        <f t="shared" si="0"/>
        <v>MARBOZ</v>
      </c>
    </row>
    <row r="72" spans="7:10" x14ac:dyDescent="0.25">
      <c r="G72" t="s">
        <v>162</v>
      </c>
      <c r="H72" s="1" t="s">
        <v>163</v>
      </c>
      <c r="I72" s="47" t="s">
        <v>144</v>
      </c>
      <c r="J72" s="48" t="str">
        <f t="shared" si="0"/>
        <v>MIRIBEL</v>
      </c>
    </row>
    <row r="73" spans="7:10" x14ac:dyDescent="0.25">
      <c r="G73" t="s">
        <v>164</v>
      </c>
      <c r="H73" s="1" t="s">
        <v>165</v>
      </c>
      <c r="I73" s="47" t="s">
        <v>144</v>
      </c>
      <c r="J73" s="48" t="str">
        <f t="shared" si="0"/>
        <v>OYONNAX</v>
      </c>
    </row>
    <row r="74" spans="7:10" x14ac:dyDescent="0.25">
      <c r="G74" t="s">
        <v>166</v>
      </c>
      <c r="H74" s="1" t="s">
        <v>167</v>
      </c>
      <c r="I74" s="47" t="s">
        <v>144</v>
      </c>
      <c r="J74" s="48" t="str">
        <f t="shared" si="0"/>
        <v>SAINT DIDIER SUR CHALARONNE</v>
      </c>
    </row>
    <row r="75" spans="7:10" x14ac:dyDescent="0.25">
      <c r="G75" t="s">
        <v>168</v>
      </c>
      <c r="H75" s="1" t="s">
        <v>169</v>
      </c>
      <c r="I75" s="47" t="s">
        <v>144</v>
      </c>
      <c r="J75" s="48" t="str">
        <f t="shared" si="0"/>
        <v>TREVOUX</v>
      </c>
    </row>
    <row r="76" spans="7:10" x14ac:dyDescent="0.25">
      <c r="G76" t="s">
        <v>170</v>
      </c>
      <c r="H76" s="1" t="s">
        <v>171</v>
      </c>
      <c r="I76" s="47" t="s">
        <v>172</v>
      </c>
      <c r="J76" s="48" t="s">
        <v>173</v>
      </c>
    </row>
  </sheetData>
  <sheetProtection formatCells="0" formatColumns="0" formatRows="0" insertColumns="0" insertRows="0" insertHyperlinks="0" deleteColumns="0" deleteRows="0"/>
  <protectedRanges>
    <protectedRange sqref="B1 B7:B1048576" name="Plage1"/>
  </protectedRanges>
  <autoFilter ref="G10:I60">
    <sortState ref="G11:I60">
      <sortCondition ref="G10:G60"/>
    </sortState>
  </autoFilter>
  <dataValidations count="2">
    <dataValidation type="textLength" allowBlank="1" showInputMessage="1" showErrorMessage="1" sqref="B8">
      <formula1>0</formula1>
      <formula2>350</formula2>
    </dataValidation>
    <dataValidation type="list" allowBlank="1" showInputMessage="1" showErrorMessage="1" sqref="B9">
      <formula1>$G$10:$G$76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9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09" t="s">
        <v>183</v>
      </c>
      <c r="B28" s="111"/>
      <c r="C28" s="110" t="s">
        <v>190</v>
      </c>
    </row>
    <row r="29" spans="1:3" ht="39" x14ac:dyDescent="0.25">
      <c r="A29" s="109" t="s">
        <v>184</v>
      </c>
      <c r="B29" s="111"/>
      <c r="C29" s="109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09" t="s">
        <v>186</v>
      </c>
      <c r="B31" s="111"/>
      <c r="C31" s="109" t="s">
        <v>14</v>
      </c>
    </row>
    <row r="32" spans="1:3" x14ac:dyDescent="0.25">
      <c r="A32" s="112" t="s">
        <v>187</v>
      </c>
      <c r="B32" s="113">
        <f>SUM(B28:B31)</f>
        <v>0</v>
      </c>
      <c r="C32" s="108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10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03" t="s">
        <v>183</v>
      </c>
      <c r="B28" s="105"/>
      <c r="C28" s="104" t="s">
        <v>190</v>
      </c>
    </row>
    <row r="29" spans="1:3" ht="39" x14ac:dyDescent="0.25">
      <c r="A29" s="103" t="s">
        <v>184</v>
      </c>
      <c r="B29" s="105"/>
      <c r="C29" s="103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03" t="s">
        <v>186</v>
      </c>
      <c r="B31" s="105"/>
      <c r="C31" s="103" t="s">
        <v>14</v>
      </c>
    </row>
    <row r="32" spans="1:3" x14ac:dyDescent="0.25">
      <c r="A32" s="106" t="s">
        <v>187</v>
      </c>
      <c r="B32" s="107">
        <f>SUM(B28:B31)</f>
        <v>0</v>
      </c>
      <c r="C32" s="102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11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97" t="s">
        <v>183</v>
      </c>
      <c r="B28" s="99"/>
      <c r="C28" s="98" t="s">
        <v>190</v>
      </c>
    </row>
    <row r="29" spans="1:3" ht="39" x14ac:dyDescent="0.25">
      <c r="A29" s="97" t="s">
        <v>184</v>
      </c>
      <c r="B29" s="99"/>
      <c r="C29" s="97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97" t="s">
        <v>186</v>
      </c>
      <c r="B31" s="99"/>
      <c r="C31" s="97" t="s">
        <v>14</v>
      </c>
    </row>
    <row r="32" spans="1:3" x14ac:dyDescent="0.25">
      <c r="A32" s="100" t="s">
        <v>187</v>
      </c>
      <c r="B32" s="101">
        <f>SUM(B28:B31)</f>
        <v>0</v>
      </c>
      <c r="C32" s="96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12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91" t="s">
        <v>183</v>
      </c>
      <c r="B28" s="93"/>
      <c r="C28" s="92" t="s">
        <v>190</v>
      </c>
    </row>
    <row r="29" spans="1:3" ht="39" x14ac:dyDescent="0.25">
      <c r="A29" s="91" t="s">
        <v>184</v>
      </c>
      <c r="B29" s="93"/>
      <c r="C29" s="91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91" t="s">
        <v>186</v>
      </c>
      <c r="B31" s="93"/>
      <c r="C31" s="91" t="s">
        <v>14</v>
      </c>
    </row>
    <row r="32" spans="1:3" x14ac:dyDescent="0.25">
      <c r="A32" s="94" t="s">
        <v>187</v>
      </c>
      <c r="B32" s="95">
        <f>SUM(B28:B31)</f>
        <v>0</v>
      </c>
      <c r="C32" s="90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13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85" t="s">
        <v>183</v>
      </c>
      <c r="B28" s="87"/>
      <c r="C28" s="86" t="s">
        <v>190</v>
      </c>
    </row>
    <row r="29" spans="1:3" ht="39" x14ac:dyDescent="0.25">
      <c r="A29" s="85" t="s">
        <v>184</v>
      </c>
      <c r="B29" s="87"/>
      <c r="C29" s="85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85" t="s">
        <v>186</v>
      </c>
      <c r="B31" s="87"/>
      <c r="C31" s="85" t="s">
        <v>14</v>
      </c>
    </row>
    <row r="32" spans="1:3" x14ac:dyDescent="0.25">
      <c r="A32" s="88" t="s">
        <v>187</v>
      </c>
      <c r="B32" s="89">
        <f>SUM(B28:B31)</f>
        <v>0</v>
      </c>
      <c r="C32" s="84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14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79" t="s">
        <v>183</v>
      </c>
      <c r="B28" s="81"/>
      <c r="C28" s="80" t="s">
        <v>190</v>
      </c>
    </row>
    <row r="29" spans="1:3" ht="39" x14ac:dyDescent="0.25">
      <c r="A29" s="79" t="s">
        <v>184</v>
      </c>
      <c r="B29" s="81"/>
      <c r="C29" s="79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79" t="s">
        <v>186</v>
      </c>
      <c r="B31" s="81"/>
      <c r="C31" s="79" t="s">
        <v>14</v>
      </c>
    </row>
    <row r="32" spans="1:3" x14ac:dyDescent="0.25">
      <c r="A32" s="82" t="s">
        <v>187</v>
      </c>
      <c r="B32" s="83">
        <f>SUM(B28:B31)</f>
        <v>0</v>
      </c>
      <c r="C32" s="78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15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73" t="s">
        <v>183</v>
      </c>
      <c r="B28" s="75"/>
      <c r="C28" s="74" t="s">
        <v>190</v>
      </c>
    </row>
    <row r="29" spans="1:3" ht="39" x14ac:dyDescent="0.25">
      <c r="A29" s="73" t="s">
        <v>184</v>
      </c>
      <c r="B29" s="75"/>
      <c r="C29" s="73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73" t="s">
        <v>186</v>
      </c>
      <c r="B31" s="75"/>
      <c r="C31" s="73" t="s">
        <v>14</v>
      </c>
    </row>
    <row r="32" spans="1:3" x14ac:dyDescent="0.25">
      <c r="A32" s="76" t="s">
        <v>187</v>
      </c>
      <c r="B32" s="77">
        <f>SUM(B28:B31)</f>
        <v>0</v>
      </c>
      <c r="C32" s="72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16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67" t="s">
        <v>183</v>
      </c>
      <c r="B28" s="69"/>
      <c r="C28" s="68" t="s">
        <v>190</v>
      </c>
    </row>
    <row r="29" spans="1:3" ht="39" x14ac:dyDescent="0.25">
      <c r="A29" s="67" t="s">
        <v>184</v>
      </c>
      <c r="B29" s="69"/>
      <c r="C29" s="67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67" t="s">
        <v>186</v>
      </c>
      <c r="B31" s="69"/>
      <c r="C31" s="67" t="s">
        <v>14</v>
      </c>
    </row>
    <row r="32" spans="1:3" x14ac:dyDescent="0.25">
      <c r="A32" s="70" t="s">
        <v>187</v>
      </c>
      <c r="B32" s="71">
        <f>SUM(B28:B31)</f>
        <v>0</v>
      </c>
      <c r="C32" s="66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17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61" t="s">
        <v>183</v>
      </c>
      <c r="B28" s="63"/>
      <c r="C28" s="62" t="s">
        <v>190</v>
      </c>
    </row>
    <row r="29" spans="1:3" ht="39" x14ac:dyDescent="0.25">
      <c r="A29" s="61" t="s">
        <v>184</v>
      </c>
      <c r="B29" s="63"/>
      <c r="C29" s="61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61" t="s">
        <v>186</v>
      </c>
      <c r="B31" s="63"/>
      <c r="C31" s="61" t="s">
        <v>14</v>
      </c>
    </row>
    <row r="32" spans="1:3" x14ac:dyDescent="0.25">
      <c r="A32" s="64" t="s">
        <v>187</v>
      </c>
      <c r="B32" s="65">
        <f>SUM(B28:B31)</f>
        <v>0</v>
      </c>
      <c r="C32" s="60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7"/>
  <sheetViews>
    <sheetView view="pageBreakPreview" zoomScale="70" zoomScaleNormal="85" zoomScaleSheetLayoutView="70" workbookViewId="0">
      <selection activeCell="I4" sqref="I4"/>
    </sheetView>
  </sheetViews>
  <sheetFormatPr baseColWidth="10" defaultRowHeight="15" x14ac:dyDescent="0.25"/>
  <cols>
    <col min="1" max="1" width="13.85546875" bestFit="1" customWidth="1"/>
    <col min="2" max="2" width="30" customWidth="1"/>
    <col min="3" max="3" width="36.140625" customWidth="1"/>
    <col min="4" max="4" width="20.140625" customWidth="1"/>
    <col min="5" max="5" width="43" customWidth="1"/>
    <col min="6" max="6" width="20.42578125" customWidth="1"/>
    <col min="7" max="7" width="31.7109375" customWidth="1"/>
    <col min="8" max="8" width="27" customWidth="1"/>
    <col min="9" max="9" width="13" customWidth="1"/>
    <col min="10" max="12" width="12.5703125" customWidth="1"/>
    <col min="13" max="13" width="13" customWidth="1"/>
    <col min="14" max="14" width="16" style="157" customWidth="1"/>
    <col min="15" max="15" width="16" style="158" customWidth="1"/>
    <col min="16" max="16" width="16" style="163" customWidth="1"/>
    <col min="17" max="17" width="16" style="178" customWidth="1"/>
    <col min="18" max="18" width="16" style="176" customWidth="1"/>
    <col min="19" max="20" width="21.85546875" customWidth="1"/>
    <col min="21" max="21" width="21.85546875" style="178" customWidth="1"/>
    <col min="22" max="22" width="21.85546875" customWidth="1"/>
  </cols>
  <sheetData>
    <row r="2" spans="1:22" x14ac:dyDescent="0.25">
      <c r="B2" t="s">
        <v>174</v>
      </c>
      <c r="C2" t="str">
        <f>'Données générales'!B3</f>
        <v xml:space="preserve">Appel à projets  Education au développement durable </v>
      </c>
      <c r="F2" t="s">
        <v>176</v>
      </c>
      <c r="G2" t="str">
        <f>'Données générales'!B4</f>
        <v>Année 2020-2021</v>
      </c>
    </row>
    <row r="3" spans="1:22" ht="15.75" thickBot="1" x14ac:dyDescent="0.3"/>
    <row r="4" spans="1:22" ht="15.75" thickBot="1" x14ac:dyDescent="0.3">
      <c r="B4" s="10" t="s">
        <v>1</v>
      </c>
      <c r="C4" s="11">
        <f>'Données générales'!B8</f>
        <v>0</v>
      </c>
      <c r="D4" s="189" t="s">
        <v>2</v>
      </c>
      <c r="E4" s="190">
        <f>'Données générales'!B9</f>
        <v>0</v>
      </c>
      <c r="F4" s="40"/>
      <c r="G4" s="188"/>
      <c r="H4" s="40"/>
      <c r="I4" s="188"/>
    </row>
    <row r="5" spans="1:22" ht="15.75" thickBot="1" x14ac:dyDescent="0.3">
      <c r="B5" s="23" t="s">
        <v>22</v>
      </c>
      <c r="C5" s="24">
        <f>SUM(I8:I24)</f>
        <v>0</v>
      </c>
      <c r="F5" s="188"/>
      <c r="G5" s="188"/>
      <c r="H5" s="40"/>
      <c r="I5" s="188"/>
    </row>
    <row r="6" spans="1:22" ht="15.75" thickBot="1" x14ac:dyDescent="0.3">
      <c r="B6" s="21"/>
      <c r="C6" s="22"/>
      <c r="N6" s="187" t="s">
        <v>24</v>
      </c>
      <c r="T6" s="187"/>
      <c r="U6" s="187"/>
      <c r="V6" s="187"/>
    </row>
    <row r="7" spans="1:22" ht="45" x14ac:dyDescent="0.25">
      <c r="A7" s="12" t="s">
        <v>18</v>
      </c>
      <c r="B7" s="13" t="s">
        <v>6</v>
      </c>
      <c r="C7" s="13" t="s">
        <v>4</v>
      </c>
      <c r="D7" s="13" t="s">
        <v>8</v>
      </c>
      <c r="E7" s="13" t="s">
        <v>5</v>
      </c>
      <c r="F7" s="13" t="s">
        <v>10</v>
      </c>
      <c r="G7" s="13" t="s">
        <v>85</v>
      </c>
      <c r="H7" s="17" t="s">
        <v>11</v>
      </c>
      <c r="I7" s="12" t="s">
        <v>19</v>
      </c>
      <c r="J7" s="182" t="s">
        <v>20</v>
      </c>
      <c r="K7" s="182" t="s">
        <v>21</v>
      </c>
      <c r="L7" s="182" t="s">
        <v>86</v>
      </c>
      <c r="M7" s="183" t="s">
        <v>87</v>
      </c>
      <c r="N7" s="160" t="s">
        <v>193</v>
      </c>
      <c r="O7" s="161" t="s">
        <v>194</v>
      </c>
      <c r="P7" s="177" t="s">
        <v>196</v>
      </c>
      <c r="Q7" s="180" t="s">
        <v>198</v>
      </c>
      <c r="R7" s="174" t="s">
        <v>197</v>
      </c>
      <c r="S7" s="170" t="s">
        <v>23</v>
      </c>
      <c r="T7" s="33" t="s">
        <v>88</v>
      </c>
      <c r="U7" s="181" t="s">
        <v>195</v>
      </c>
      <c r="V7" s="165" t="s">
        <v>199</v>
      </c>
    </row>
    <row r="8" spans="1:22" s="1" customFormat="1" ht="48.75" customHeight="1" x14ac:dyDescent="0.25">
      <c r="A8" s="14">
        <v>1</v>
      </c>
      <c r="B8" s="9">
        <f>'Action 1'!$B$9</f>
        <v>0</v>
      </c>
      <c r="C8" s="9" t="str">
        <f>'Action 1'!$B$10</f>
        <v>…</v>
      </c>
      <c r="D8" s="9" t="str">
        <f>'Action 1'!$B$13</f>
        <v>…</v>
      </c>
      <c r="E8" s="9" t="str">
        <f>'Action 1'!$B$12</f>
        <v>…</v>
      </c>
      <c r="F8" s="9" t="str">
        <f>'Action 1'!$B$14</f>
        <v>…</v>
      </c>
      <c r="G8" s="9">
        <f>'Action 1'!$B$15</f>
        <v>0</v>
      </c>
      <c r="H8" s="18">
        <f>'Action 1'!$B$16</f>
        <v>0</v>
      </c>
      <c r="I8" s="20">
        <f>'Action 1'!$B$25</f>
        <v>0</v>
      </c>
      <c r="J8" s="184">
        <f>'Action 1'!$B$22</f>
        <v>0</v>
      </c>
      <c r="K8" s="184">
        <f>'Action 1'!$B$19</f>
        <v>0</v>
      </c>
      <c r="L8" s="184">
        <f>'Action 1'!$B$20</f>
        <v>0</v>
      </c>
      <c r="M8" s="184">
        <f>'Action 1'!$B$21</f>
        <v>0</v>
      </c>
      <c r="N8" s="159"/>
      <c r="O8" s="162"/>
      <c r="P8" s="173"/>
      <c r="Q8" s="173"/>
      <c r="R8" s="175"/>
      <c r="S8" s="171"/>
      <c r="T8" s="34">
        <f>'Action 1'!$B$30</f>
        <v>0</v>
      </c>
      <c r="U8" s="166"/>
      <c r="V8" s="166"/>
    </row>
    <row r="9" spans="1:22" s="1" customFormat="1" ht="48.75" customHeight="1" x14ac:dyDescent="0.25">
      <c r="A9" s="14">
        <v>2</v>
      </c>
      <c r="B9" s="9">
        <f>'Action 2'!$B$9</f>
        <v>0</v>
      </c>
      <c r="C9" s="9" t="str">
        <f>'Action 2'!$B$10</f>
        <v>…</v>
      </c>
      <c r="D9" s="9" t="str">
        <f>'Action 2'!$B$13</f>
        <v>…</v>
      </c>
      <c r="E9" s="9" t="str">
        <f>'Action 2'!$B$12</f>
        <v>…</v>
      </c>
      <c r="F9" s="9" t="str">
        <f>'Action 2'!$B$14</f>
        <v>…</v>
      </c>
      <c r="G9" s="9">
        <f>'Action 2'!$B$15</f>
        <v>0</v>
      </c>
      <c r="H9" s="18">
        <f>'Action 2'!$B$16</f>
        <v>0</v>
      </c>
      <c r="I9" s="20">
        <f>'Action 2'!$B$25</f>
        <v>0</v>
      </c>
      <c r="J9" s="184">
        <f>'Action 2'!$B$22</f>
        <v>0</v>
      </c>
      <c r="K9" s="184">
        <f>'Action 2'!$B$19</f>
        <v>0</v>
      </c>
      <c r="L9" s="184">
        <f>'Action 2'!$B$20</f>
        <v>0</v>
      </c>
      <c r="M9" s="184">
        <f>'Action 2'!$B$21</f>
        <v>0</v>
      </c>
      <c r="N9" s="159"/>
      <c r="O9" s="159"/>
      <c r="P9" s="164"/>
      <c r="Q9" s="179"/>
      <c r="R9" s="171"/>
      <c r="S9" s="171"/>
      <c r="T9" s="34">
        <f>'Action 2'!$B$30</f>
        <v>0</v>
      </c>
      <c r="U9" s="166"/>
      <c r="V9" s="166"/>
    </row>
    <row r="10" spans="1:22" s="1" customFormat="1" ht="48.75" customHeight="1" x14ac:dyDescent="0.25">
      <c r="A10" s="14">
        <v>3</v>
      </c>
      <c r="B10" s="9">
        <f>'Action 3'!$B$9</f>
        <v>0</v>
      </c>
      <c r="C10" s="9" t="str">
        <f>'Action 3'!$B$10</f>
        <v>…</v>
      </c>
      <c r="D10" s="9" t="str">
        <f>'Action 3'!$B$13</f>
        <v>…</v>
      </c>
      <c r="E10" s="9" t="str">
        <f>'Action 3'!$B$12</f>
        <v>…</v>
      </c>
      <c r="F10" s="9" t="str">
        <f>'Action 3'!$B$14</f>
        <v>…</v>
      </c>
      <c r="G10" s="9">
        <f>'Action 3'!$B$15</f>
        <v>0</v>
      </c>
      <c r="H10" s="18">
        <f>'Action 3'!$B$16</f>
        <v>0</v>
      </c>
      <c r="I10" s="20">
        <f>'Action 3'!$B$25</f>
        <v>0</v>
      </c>
      <c r="J10" s="184">
        <f>'Action 3'!$B$22</f>
        <v>0</v>
      </c>
      <c r="K10" s="184">
        <f>'Action 3'!$B$19</f>
        <v>0</v>
      </c>
      <c r="L10" s="184">
        <f>'Action 3'!$B$20</f>
        <v>0</v>
      </c>
      <c r="M10" s="184">
        <f>'Action 3'!$B$21</f>
        <v>0</v>
      </c>
      <c r="N10" s="159"/>
      <c r="O10" s="159"/>
      <c r="P10" s="164"/>
      <c r="Q10" s="179"/>
      <c r="R10" s="171"/>
      <c r="S10" s="171"/>
      <c r="T10" s="34">
        <f>'Action 3'!$B$30</f>
        <v>0</v>
      </c>
      <c r="U10" s="166"/>
      <c r="V10" s="166"/>
    </row>
    <row r="11" spans="1:22" s="1" customFormat="1" ht="48.75" customHeight="1" x14ac:dyDescent="0.25">
      <c r="A11" s="14">
        <v>4</v>
      </c>
      <c r="B11" s="9">
        <f>'Action 4'!$B$9</f>
        <v>0</v>
      </c>
      <c r="C11" s="9" t="str">
        <f>'Action 4'!$B$10</f>
        <v>…</v>
      </c>
      <c r="D11" s="9" t="str">
        <f>'Action 4'!$B$13</f>
        <v>…</v>
      </c>
      <c r="E11" s="9" t="str">
        <f>'Action 4'!$B$12</f>
        <v>…</v>
      </c>
      <c r="F11" s="9" t="str">
        <f>'Action 4'!$B$14</f>
        <v>…</v>
      </c>
      <c r="G11" s="9">
        <f>'Action 4'!$B$15</f>
        <v>0</v>
      </c>
      <c r="H11" s="18">
        <f>'Action 4'!$B$16</f>
        <v>0</v>
      </c>
      <c r="I11" s="20">
        <f>'Action 4'!$B$25</f>
        <v>0</v>
      </c>
      <c r="J11" s="184">
        <f>'Action 4'!$B$22</f>
        <v>0</v>
      </c>
      <c r="K11" s="184">
        <f>'Action 4'!$B$19</f>
        <v>0</v>
      </c>
      <c r="L11" s="184">
        <f>'Action 4'!$B$20</f>
        <v>0</v>
      </c>
      <c r="M11" s="184">
        <f>'Action 4'!$B$21</f>
        <v>0</v>
      </c>
      <c r="N11" s="159"/>
      <c r="O11" s="159"/>
      <c r="P11" s="164"/>
      <c r="Q11" s="179"/>
      <c r="R11" s="171"/>
      <c r="S11" s="171"/>
      <c r="T11" s="34">
        <f>'Action 4'!$B$30</f>
        <v>0</v>
      </c>
      <c r="U11" s="166"/>
      <c r="V11" s="166"/>
    </row>
    <row r="12" spans="1:22" s="1" customFormat="1" ht="48.75" customHeight="1" x14ac:dyDescent="0.25">
      <c r="A12" s="14">
        <v>5</v>
      </c>
      <c r="B12" s="9">
        <f>'Action 5'!$B$9</f>
        <v>0</v>
      </c>
      <c r="C12" s="9" t="str">
        <f>'Action 5'!$B$10</f>
        <v>…</v>
      </c>
      <c r="D12" s="9" t="str">
        <f>'Action 5'!$B$13</f>
        <v>…</v>
      </c>
      <c r="E12" s="9" t="str">
        <f>'Action 5'!$B$12</f>
        <v>…</v>
      </c>
      <c r="F12" s="9" t="str">
        <f>'Action 5'!$B$14</f>
        <v>…</v>
      </c>
      <c r="G12" s="9">
        <f>'Action 5'!$B$15</f>
        <v>0</v>
      </c>
      <c r="H12" s="18">
        <f>'Action 5'!$B$16</f>
        <v>0</v>
      </c>
      <c r="I12" s="20">
        <f>'Action 5'!$B$25</f>
        <v>0</v>
      </c>
      <c r="J12" s="184">
        <f>'Action 5'!$B$22</f>
        <v>0</v>
      </c>
      <c r="K12" s="184">
        <f>'Action 5'!$B$19</f>
        <v>0</v>
      </c>
      <c r="L12" s="184">
        <f>'Action 5'!$B$20</f>
        <v>0</v>
      </c>
      <c r="M12" s="184">
        <f>'Action 5'!$B$21</f>
        <v>0</v>
      </c>
      <c r="N12" s="159"/>
      <c r="O12" s="159"/>
      <c r="P12" s="164"/>
      <c r="Q12" s="179"/>
      <c r="R12" s="171"/>
      <c r="S12" s="171"/>
      <c r="T12" s="34">
        <f>'Action 5'!$B$30</f>
        <v>0</v>
      </c>
      <c r="U12" s="166"/>
      <c r="V12" s="166"/>
    </row>
    <row r="13" spans="1:22" s="1" customFormat="1" ht="48.75" customHeight="1" x14ac:dyDescent="0.25">
      <c r="A13" s="14">
        <v>6</v>
      </c>
      <c r="B13" s="9">
        <f>'Action 6'!$B$9</f>
        <v>0</v>
      </c>
      <c r="C13" s="9" t="str">
        <f>'Action 6'!$B$10</f>
        <v>…</v>
      </c>
      <c r="D13" s="9" t="str">
        <f>'Action 6'!$B$13</f>
        <v>…</v>
      </c>
      <c r="E13" s="9" t="str">
        <f>'Action 6'!$B$12</f>
        <v>…</v>
      </c>
      <c r="F13" s="9" t="str">
        <f>'Action 6'!$B$14</f>
        <v>…</v>
      </c>
      <c r="G13" s="9">
        <f>'Action 6'!$B$15</f>
        <v>0</v>
      </c>
      <c r="H13" s="18">
        <f>'Action 6'!$B$16</f>
        <v>0</v>
      </c>
      <c r="I13" s="20">
        <f>'Action 6'!$B$25</f>
        <v>0</v>
      </c>
      <c r="J13" s="184">
        <f>'Action 6'!$B$22</f>
        <v>0</v>
      </c>
      <c r="K13" s="184">
        <f>'Action 6'!$B$19</f>
        <v>0</v>
      </c>
      <c r="L13" s="184">
        <f>'Action 6'!$B$20</f>
        <v>0</v>
      </c>
      <c r="M13" s="184">
        <f>'Action 6'!$B$21</f>
        <v>0</v>
      </c>
      <c r="N13" s="159"/>
      <c r="O13" s="159"/>
      <c r="P13" s="164"/>
      <c r="Q13" s="179"/>
      <c r="R13" s="171"/>
      <c r="S13" s="171"/>
      <c r="T13" s="34">
        <f>'Action 6'!$B$30</f>
        <v>0</v>
      </c>
      <c r="U13" s="166"/>
      <c r="V13" s="166"/>
    </row>
    <row r="14" spans="1:22" s="1" customFormat="1" ht="48.75" customHeight="1" x14ac:dyDescent="0.25">
      <c r="A14" s="14">
        <v>7</v>
      </c>
      <c r="B14" s="9">
        <f>'Action 7'!$B$9</f>
        <v>0</v>
      </c>
      <c r="C14" s="9" t="str">
        <f>'Action 7'!$B$10</f>
        <v>…</v>
      </c>
      <c r="D14" s="9" t="str">
        <f>'Action 7'!$B$13</f>
        <v>…</v>
      </c>
      <c r="E14" s="9" t="str">
        <f>'Action 7'!$B$12</f>
        <v>…</v>
      </c>
      <c r="F14" s="9" t="str">
        <f>'Action 7'!$B$14</f>
        <v>…</v>
      </c>
      <c r="G14" s="9">
        <f>'Action 7'!$B$15</f>
        <v>0</v>
      </c>
      <c r="H14" s="18">
        <f>'Action 7'!$B$16</f>
        <v>0</v>
      </c>
      <c r="I14" s="20">
        <f>'Action 7'!$B$25</f>
        <v>0</v>
      </c>
      <c r="J14" s="184">
        <f>'Action 7'!$B$22</f>
        <v>0</v>
      </c>
      <c r="K14" s="184">
        <f>'Action 7'!$B$19</f>
        <v>0</v>
      </c>
      <c r="L14" s="184">
        <f>'Action 7'!$B$20</f>
        <v>0</v>
      </c>
      <c r="M14" s="184">
        <f>'Action 7'!$B$21</f>
        <v>0</v>
      </c>
      <c r="N14" s="159"/>
      <c r="O14" s="159"/>
      <c r="P14" s="164"/>
      <c r="Q14" s="179"/>
      <c r="R14" s="171"/>
      <c r="S14" s="171"/>
      <c r="T14" s="34">
        <f>'Action 7'!$B$30</f>
        <v>0</v>
      </c>
      <c r="U14" s="166"/>
      <c r="V14" s="166"/>
    </row>
    <row r="15" spans="1:22" ht="48.75" customHeight="1" x14ac:dyDescent="0.25">
      <c r="A15" s="14">
        <v>8</v>
      </c>
      <c r="B15" s="9">
        <f>'Action 8'!$B$9</f>
        <v>0</v>
      </c>
      <c r="C15" s="9" t="str">
        <f>'Action 8'!$B$10</f>
        <v>…</v>
      </c>
      <c r="D15" s="9" t="str">
        <f>'Action 8'!$B$13</f>
        <v>…</v>
      </c>
      <c r="E15" s="9" t="str">
        <f>'Action 8'!$B$12</f>
        <v>…</v>
      </c>
      <c r="F15" s="9" t="str">
        <f>'Action 8'!$B$14</f>
        <v>…</v>
      </c>
      <c r="G15" s="9">
        <f>'Action 8'!$B$15</f>
        <v>0</v>
      </c>
      <c r="H15" s="18">
        <f>'Action 8'!$B$16</f>
        <v>0</v>
      </c>
      <c r="I15" s="20">
        <f>'Action 8'!$B$25</f>
        <v>0</v>
      </c>
      <c r="J15" s="184">
        <f>'Action 8'!$B$22</f>
        <v>0</v>
      </c>
      <c r="K15" s="184">
        <f>'Action 8'!$B$19</f>
        <v>0</v>
      </c>
      <c r="L15" s="184">
        <f>'Action 8'!$B$20</f>
        <v>0</v>
      </c>
      <c r="M15" s="184">
        <f>'Action 8'!$B$21</f>
        <v>0</v>
      </c>
      <c r="N15" s="159"/>
      <c r="O15" s="159"/>
      <c r="P15" s="164"/>
      <c r="Q15" s="179"/>
      <c r="R15" s="171"/>
      <c r="S15" s="171"/>
      <c r="T15" s="34">
        <f>'Action 8'!$B$30</f>
        <v>0</v>
      </c>
      <c r="U15" s="167"/>
      <c r="V15" s="167"/>
    </row>
    <row r="16" spans="1:22" ht="48.75" customHeight="1" x14ac:dyDescent="0.25">
      <c r="A16" s="14">
        <v>9</v>
      </c>
      <c r="B16" s="9">
        <f>'Action 9'!$B$9</f>
        <v>0</v>
      </c>
      <c r="C16" s="9" t="str">
        <f>'Action 9'!$B$10</f>
        <v>…</v>
      </c>
      <c r="D16" s="9" t="str">
        <f>'Action 9'!$B$13</f>
        <v>…</v>
      </c>
      <c r="E16" s="9" t="str">
        <f>'Action 9'!$B$12</f>
        <v>…</v>
      </c>
      <c r="F16" s="9" t="str">
        <f>'Action 9'!$B$14</f>
        <v>…</v>
      </c>
      <c r="G16" s="9">
        <f>'Action 9'!$B$15</f>
        <v>0</v>
      </c>
      <c r="H16" s="18">
        <f>'Action 9'!$B$16</f>
        <v>0</v>
      </c>
      <c r="I16" s="20">
        <f>'Action 9'!$B$25</f>
        <v>0</v>
      </c>
      <c r="J16" s="184">
        <f>'Action 9'!$B$22</f>
        <v>0</v>
      </c>
      <c r="K16" s="184">
        <f>'Action 9'!$B$19</f>
        <v>0</v>
      </c>
      <c r="L16" s="184">
        <f>'Action 9'!$B$20</f>
        <v>0</v>
      </c>
      <c r="M16" s="184">
        <f>'Action 9'!$B$21</f>
        <v>0</v>
      </c>
      <c r="N16" s="159"/>
      <c r="O16" s="159"/>
      <c r="P16" s="164"/>
      <c r="Q16" s="179"/>
      <c r="R16" s="171"/>
      <c r="S16" s="171"/>
      <c r="T16" s="34">
        <f>'Action 9'!$B$30</f>
        <v>0</v>
      </c>
      <c r="U16" s="167"/>
      <c r="V16" s="167"/>
    </row>
    <row r="17" spans="1:22" ht="48.75" customHeight="1" x14ac:dyDescent="0.25">
      <c r="A17" s="14">
        <v>10</v>
      </c>
      <c r="B17" s="9">
        <f>'Action 10'!$B$9</f>
        <v>0</v>
      </c>
      <c r="C17" s="9" t="str">
        <f>'Action 10'!$B$10</f>
        <v>…</v>
      </c>
      <c r="D17" s="9" t="str">
        <f>'Action 10'!$B$13</f>
        <v>…</v>
      </c>
      <c r="E17" s="9" t="str">
        <f>'Action 10'!$B$12</f>
        <v>…</v>
      </c>
      <c r="F17" s="9" t="str">
        <f>'Action 10'!$B$14</f>
        <v>…</v>
      </c>
      <c r="G17" s="9">
        <f>'Action 10'!$B$15</f>
        <v>0</v>
      </c>
      <c r="H17" s="18">
        <f>'Action 10'!$B$16</f>
        <v>0</v>
      </c>
      <c r="I17" s="20">
        <f>'Action 10'!$B$25</f>
        <v>0</v>
      </c>
      <c r="J17" s="184">
        <f>'Action 10'!$B$22</f>
        <v>0</v>
      </c>
      <c r="K17" s="184">
        <f>'Action 10'!$B$19</f>
        <v>0</v>
      </c>
      <c r="L17" s="184">
        <f>'Action 10'!$B$20</f>
        <v>0</v>
      </c>
      <c r="M17" s="184">
        <f>'Action 10'!$B$21</f>
        <v>0</v>
      </c>
      <c r="N17" s="159"/>
      <c r="O17" s="159"/>
      <c r="P17" s="164"/>
      <c r="Q17" s="179"/>
      <c r="R17" s="171"/>
      <c r="S17" s="171"/>
      <c r="T17" s="34">
        <f>'Action 10'!$B$30</f>
        <v>0</v>
      </c>
      <c r="U17" s="167"/>
      <c r="V17" s="167"/>
    </row>
    <row r="18" spans="1:22" ht="48.75" customHeight="1" x14ac:dyDescent="0.25">
      <c r="A18" s="14">
        <v>11</v>
      </c>
      <c r="B18" s="9">
        <f>'Action 11'!$B$9</f>
        <v>0</v>
      </c>
      <c r="C18" s="9" t="str">
        <f>'Action 11'!$B$10</f>
        <v>…</v>
      </c>
      <c r="D18" s="9" t="str">
        <f>'Action 11'!$B$13</f>
        <v>…</v>
      </c>
      <c r="E18" s="9" t="str">
        <f>'Action 11'!$B$12</f>
        <v>…</v>
      </c>
      <c r="F18" s="9" t="str">
        <f>'Action 11'!$B$14</f>
        <v>…</v>
      </c>
      <c r="G18" s="9">
        <f>'Action 11'!$B$15</f>
        <v>0</v>
      </c>
      <c r="H18" s="18">
        <f>'Action 11'!$B$16</f>
        <v>0</v>
      </c>
      <c r="I18" s="20">
        <f>'Action 11'!$B$25</f>
        <v>0</v>
      </c>
      <c r="J18" s="184">
        <f>'Action 11'!$B$22</f>
        <v>0</v>
      </c>
      <c r="K18" s="184">
        <f>'Action 11'!$B$19</f>
        <v>0</v>
      </c>
      <c r="L18" s="184">
        <f>'Action 11'!$B$20</f>
        <v>0</v>
      </c>
      <c r="M18" s="184">
        <f>'Action 11'!$B$21</f>
        <v>0</v>
      </c>
      <c r="N18" s="159"/>
      <c r="O18" s="159"/>
      <c r="P18" s="164"/>
      <c r="Q18" s="179"/>
      <c r="R18" s="171"/>
      <c r="S18" s="171"/>
      <c r="T18" s="34">
        <f>'Action 11'!$B$30</f>
        <v>0</v>
      </c>
      <c r="U18" s="168"/>
      <c r="V18" s="168"/>
    </row>
    <row r="19" spans="1:22" ht="48.75" customHeight="1" x14ac:dyDescent="0.25">
      <c r="A19" s="14">
        <v>12</v>
      </c>
      <c r="B19" s="9">
        <f>'Action 12'!$B$9</f>
        <v>0</v>
      </c>
      <c r="C19" s="9" t="str">
        <f>'Action 12'!$B$10</f>
        <v>…</v>
      </c>
      <c r="D19" s="9" t="str">
        <f>'Action 12'!$B$13</f>
        <v>…</v>
      </c>
      <c r="E19" s="9" t="str">
        <f>'Action 12'!$B$12</f>
        <v>…</v>
      </c>
      <c r="F19" s="9" t="str">
        <f>'Action 12'!$B$14</f>
        <v>…</v>
      </c>
      <c r="G19" s="9">
        <f>'Action 12'!$B$15</f>
        <v>0</v>
      </c>
      <c r="H19" s="18">
        <f>'Action 12'!$B$16</f>
        <v>0</v>
      </c>
      <c r="I19" s="20">
        <f>'Action 12'!$B$25</f>
        <v>0</v>
      </c>
      <c r="J19" s="184">
        <f>'Action 12'!$B$22</f>
        <v>0</v>
      </c>
      <c r="K19" s="184">
        <f>'Action 12'!$B$19</f>
        <v>0</v>
      </c>
      <c r="L19" s="184">
        <f>'Action 12'!$B$20</f>
        <v>0</v>
      </c>
      <c r="M19" s="184">
        <f>'Action 12'!$B$21</f>
        <v>0</v>
      </c>
      <c r="N19" s="159"/>
      <c r="O19" s="159"/>
      <c r="P19" s="164"/>
      <c r="Q19" s="179"/>
      <c r="R19" s="171"/>
      <c r="S19" s="171"/>
      <c r="T19" s="34">
        <f>'Action 12'!$B$30</f>
        <v>0</v>
      </c>
      <c r="U19" s="168"/>
      <c r="V19" s="168"/>
    </row>
    <row r="20" spans="1:22" ht="48.75" customHeight="1" x14ac:dyDescent="0.25">
      <c r="A20" s="14">
        <v>13</v>
      </c>
      <c r="B20" s="9">
        <f>'Action 13'!$B$9</f>
        <v>0</v>
      </c>
      <c r="C20" s="9" t="str">
        <f>'Action 13'!$B$10</f>
        <v>…</v>
      </c>
      <c r="D20" s="9" t="str">
        <f>'Action 13'!$B$13</f>
        <v>…</v>
      </c>
      <c r="E20" s="9" t="str">
        <f>'Action 13'!$B$12</f>
        <v>…</v>
      </c>
      <c r="F20" s="9" t="str">
        <f>'Action 13'!$B$14</f>
        <v>…</v>
      </c>
      <c r="G20" s="9">
        <f>'Action 13'!$B$15</f>
        <v>0</v>
      </c>
      <c r="H20" s="18">
        <f>'Action 13'!$B$16</f>
        <v>0</v>
      </c>
      <c r="I20" s="20">
        <f>'Action 13'!$B$25</f>
        <v>0</v>
      </c>
      <c r="J20" s="184">
        <f>'Action 13'!$B$22</f>
        <v>0</v>
      </c>
      <c r="K20" s="184">
        <f>'Action 13'!$B$19</f>
        <v>0</v>
      </c>
      <c r="L20" s="184">
        <f>'Action 13'!$B$20</f>
        <v>0</v>
      </c>
      <c r="M20" s="184">
        <f>'Action 13'!$B$21</f>
        <v>0</v>
      </c>
      <c r="N20" s="159"/>
      <c r="O20" s="159"/>
      <c r="P20" s="164"/>
      <c r="Q20" s="179"/>
      <c r="R20" s="171"/>
      <c r="S20" s="171"/>
      <c r="T20" s="34">
        <f>'Action 13'!$B$30</f>
        <v>0</v>
      </c>
      <c r="U20" s="168"/>
      <c r="V20" s="168"/>
    </row>
    <row r="21" spans="1:22" ht="48.75" customHeight="1" x14ac:dyDescent="0.25">
      <c r="A21" s="14">
        <v>14</v>
      </c>
      <c r="B21" s="9">
        <f>'Action 14'!$B$9</f>
        <v>0</v>
      </c>
      <c r="C21" s="9" t="str">
        <f>'Action 14'!$B$10</f>
        <v>…</v>
      </c>
      <c r="D21" s="9" t="str">
        <f>'Action 14'!$B$13</f>
        <v>…</v>
      </c>
      <c r="E21" s="9" t="str">
        <f>'Action 14'!$B$12</f>
        <v>…</v>
      </c>
      <c r="F21" s="9" t="str">
        <f>'Action 14'!$B$14</f>
        <v>…</v>
      </c>
      <c r="G21" s="9">
        <f>'Action 14'!$B$15</f>
        <v>0</v>
      </c>
      <c r="H21" s="18">
        <f>'Action 14'!$B$16</f>
        <v>0</v>
      </c>
      <c r="I21" s="20">
        <f>'Action 14'!$B$25</f>
        <v>0</v>
      </c>
      <c r="J21" s="184">
        <f>'Action 14'!$B$22</f>
        <v>0</v>
      </c>
      <c r="K21" s="184">
        <f>'Action 14'!$B$19</f>
        <v>0</v>
      </c>
      <c r="L21" s="184">
        <f>'Action 14'!$B$20</f>
        <v>0</v>
      </c>
      <c r="M21" s="184">
        <f>'Action 14'!$B$21</f>
        <v>0</v>
      </c>
      <c r="N21" s="159"/>
      <c r="O21" s="159"/>
      <c r="P21" s="164"/>
      <c r="Q21" s="179"/>
      <c r="R21" s="171"/>
      <c r="S21" s="171"/>
      <c r="T21" s="34">
        <f>'Action 14'!$B$30</f>
        <v>0</v>
      </c>
      <c r="U21" s="168"/>
      <c r="V21" s="168"/>
    </row>
    <row r="22" spans="1:22" ht="48.75" customHeight="1" x14ac:dyDescent="0.25">
      <c r="A22" s="14">
        <v>15</v>
      </c>
      <c r="B22" s="9">
        <f>'Action 15'!$B$9</f>
        <v>0</v>
      </c>
      <c r="C22" s="9" t="str">
        <f>'Action 15'!$B$10</f>
        <v>…</v>
      </c>
      <c r="D22" s="9" t="str">
        <f>'Action 15'!$B$13</f>
        <v>…</v>
      </c>
      <c r="E22" s="9" t="str">
        <f>'Action 15'!$B$12</f>
        <v>…</v>
      </c>
      <c r="F22" s="9" t="str">
        <f>'Action 15'!$B$14</f>
        <v>…</v>
      </c>
      <c r="G22" s="9">
        <f>'Action 15'!$B$15</f>
        <v>0</v>
      </c>
      <c r="H22" s="18">
        <f>'Action 15'!$B$16</f>
        <v>0</v>
      </c>
      <c r="I22" s="20">
        <f>'Action 15'!$B$25</f>
        <v>0</v>
      </c>
      <c r="J22" s="184">
        <f>'Action 15'!$B$22</f>
        <v>0</v>
      </c>
      <c r="K22" s="184">
        <f>'Action 15'!$B$19</f>
        <v>0</v>
      </c>
      <c r="L22" s="184">
        <f>'Action 15'!$B$20</f>
        <v>0</v>
      </c>
      <c r="M22" s="184">
        <f>'Action 15'!$B$21</f>
        <v>0</v>
      </c>
      <c r="N22" s="159"/>
      <c r="O22" s="159"/>
      <c r="P22" s="164"/>
      <c r="Q22" s="179"/>
      <c r="R22" s="171"/>
      <c r="S22" s="171"/>
      <c r="T22" s="34">
        <f>'Action 15'!$B$30</f>
        <v>0</v>
      </c>
      <c r="U22" s="168"/>
      <c r="V22" s="168"/>
    </row>
    <row r="23" spans="1:22" ht="48.75" customHeight="1" x14ac:dyDescent="0.25">
      <c r="A23" s="14">
        <v>16</v>
      </c>
      <c r="B23" s="9">
        <f>'Action 16'!$B$9</f>
        <v>0</v>
      </c>
      <c r="C23" s="9" t="str">
        <f>'Action 16'!$B$10</f>
        <v>…</v>
      </c>
      <c r="D23" s="9" t="str">
        <f>'Action 16'!$B$13</f>
        <v>…</v>
      </c>
      <c r="E23" s="9" t="str">
        <f>'Action 16'!$B$12</f>
        <v>…</v>
      </c>
      <c r="F23" s="9" t="str">
        <f>'Action 16'!$B$14</f>
        <v>…</v>
      </c>
      <c r="G23" s="9">
        <f>'Action 16'!$B$15</f>
        <v>0</v>
      </c>
      <c r="H23" s="18">
        <f>'Action 16'!$B$16</f>
        <v>0</v>
      </c>
      <c r="I23" s="20">
        <f>'Action 16'!$B$25</f>
        <v>0</v>
      </c>
      <c r="J23" s="184">
        <f>'Action 16'!$B$22</f>
        <v>0</v>
      </c>
      <c r="K23" s="184">
        <f>'Action 16'!$B$19</f>
        <v>0</v>
      </c>
      <c r="L23" s="184">
        <f>'Action 16'!$B$20</f>
        <v>0</v>
      </c>
      <c r="M23" s="184">
        <f>'Action 16'!$B$21</f>
        <v>0</v>
      </c>
      <c r="N23" s="159"/>
      <c r="O23" s="159"/>
      <c r="P23" s="164"/>
      <c r="Q23" s="179"/>
      <c r="R23" s="171"/>
      <c r="S23" s="171"/>
      <c r="T23" s="34">
        <f>'Action 16'!$B$30</f>
        <v>0</v>
      </c>
      <c r="U23" s="168"/>
      <c r="V23" s="168"/>
    </row>
    <row r="24" spans="1:22" ht="48.75" customHeight="1" thickBot="1" x14ac:dyDescent="0.3">
      <c r="A24" s="15">
        <v>17</v>
      </c>
      <c r="B24" s="16">
        <f>'Action 17'!$B$9</f>
        <v>0</v>
      </c>
      <c r="C24" s="16" t="str">
        <f>'Action 17'!$B$10</f>
        <v>…</v>
      </c>
      <c r="D24" s="16" t="str">
        <f>'Action 17'!$B$13</f>
        <v>…</v>
      </c>
      <c r="E24" s="16" t="str">
        <f>'Action 17'!$B$12</f>
        <v>…</v>
      </c>
      <c r="F24" s="16" t="str">
        <f>'Action 17'!$B$14</f>
        <v>…</v>
      </c>
      <c r="G24" s="16">
        <f>'Action 17'!$B$15</f>
        <v>0</v>
      </c>
      <c r="H24" s="19">
        <f>'Action 17'!$B$16</f>
        <v>0</v>
      </c>
      <c r="I24" s="36">
        <f>'Action 17'!$B$25</f>
        <v>0</v>
      </c>
      <c r="J24" s="185">
        <f>'Action 17'!$B$22</f>
        <v>0</v>
      </c>
      <c r="K24" s="185">
        <f>'Action 17'!$B$19</f>
        <v>0</v>
      </c>
      <c r="L24" s="185">
        <f>'Action 17'!$B$20</f>
        <v>0</v>
      </c>
      <c r="M24" s="186">
        <f>'Action 17'!$B$21</f>
        <v>0</v>
      </c>
      <c r="N24" s="26"/>
      <c r="O24" s="26"/>
      <c r="P24" s="26"/>
      <c r="Q24" s="26"/>
      <c r="R24" s="172"/>
      <c r="S24" s="172"/>
      <c r="T24" s="35">
        <f>'Action 17'!$B$30</f>
        <v>0</v>
      </c>
      <c r="U24" s="169"/>
      <c r="V24" s="169"/>
    </row>
    <row r="46" spans="2:3" x14ac:dyDescent="0.25">
      <c r="B46" s="27"/>
    </row>
    <row r="47" spans="2:3" x14ac:dyDescent="0.25">
      <c r="B47" s="27"/>
      <c r="C47" s="27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B11" sqref="B11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1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63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55" t="s">
        <v>183</v>
      </c>
      <c r="B28" s="57"/>
      <c r="C28" s="56" t="s">
        <v>190</v>
      </c>
    </row>
    <row r="29" spans="1:3" ht="39" x14ac:dyDescent="0.25">
      <c r="A29" s="55" t="s">
        <v>184</v>
      </c>
      <c r="B29" s="57"/>
      <c r="C29" s="55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55" t="s">
        <v>186</v>
      </c>
      <c r="B31" s="57"/>
      <c r="C31" s="55" t="s">
        <v>14</v>
      </c>
    </row>
    <row r="32" spans="1:3" x14ac:dyDescent="0.25">
      <c r="A32" s="58" t="s">
        <v>187</v>
      </c>
      <c r="B32" s="59">
        <f>SUM(B28:B31)</f>
        <v>0</v>
      </c>
      <c r="C32" s="54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35:C35"/>
    <mergeCell ref="A27:C27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2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51" t="s">
        <v>183</v>
      </c>
      <c r="B28" s="153"/>
      <c r="C28" s="152" t="s">
        <v>190</v>
      </c>
    </row>
    <row r="29" spans="1:3" ht="39" x14ac:dyDescent="0.25">
      <c r="A29" s="151" t="s">
        <v>184</v>
      </c>
      <c r="B29" s="153"/>
      <c r="C29" s="151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51" t="s">
        <v>186</v>
      </c>
      <c r="B31" s="153"/>
      <c r="C31" s="151" t="s">
        <v>14</v>
      </c>
    </row>
    <row r="32" spans="1:3" x14ac:dyDescent="0.25">
      <c r="A32" s="154" t="s">
        <v>187</v>
      </c>
      <c r="B32" s="155">
        <f>SUM(B28:B31)</f>
        <v>0</v>
      </c>
      <c r="C32" s="150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3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45" t="s">
        <v>183</v>
      </c>
      <c r="B28" s="147"/>
      <c r="C28" s="146" t="s">
        <v>190</v>
      </c>
    </row>
    <row r="29" spans="1:3" ht="39" x14ac:dyDescent="0.25">
      <c r="A29" s="145" t="s">
        <v>184</v>
      </c>
      <c r="B29" s="147"/>
      <c r="C29" s="145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45" t="s">
        <v>186</v>
      </c>
      <c r="B31" s="147"/>
      <c r="C31" s="145" t="s">
        <v>14</v>
      </c>
    </row>
    <row r="32" spans="1:3" x14ac:dyDescent="0.25">
      <c r="A32" s="148" t="s">
        <v>187</v>
      </c>
      <c r="B32" s="149">
        <f>SUM(B28:B31)</f>
        <v>0</v>
      </c>
      <c r="C32" s="144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4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39" t="s">
        <v>183</v>
      </c>
      <c r="B28" s="141"/>
      <c r="C28" s="140" t="s">
        <v>190</v>
      </c>
    </row>
    <row r="29" spans="1:3" ht="39" x14ac:dyDescent="0.25">
      <c r="A29" s="139" t="s">
        <v>184</v>
      </c>
      <c r="B29" s="141"/>
      <c r="C29" s="139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39" t="s">
        <v>186</v>
      </c>
      <c r="B31" s="141"/>
      <c r="C31" s="139" t="s">
        <v>14</v>
      </c>
    </row>
    <row r="32" spans="1:3" x14ac:dyDescent="0.25">
      <c r="A32" s="142" t="s">
        <v>187</v>
      </c>
      <c r="B32" s="143">
        <f>SUM(B28:B31)</f>
        <v>0</v>
      </c>
      <c r="C32" s="138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5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33" t="s">
        <v>183</v>
      </c>
      <c r="B28" s="135"/>
      <c r="C28" s="134" t="s">
        <v>190</v>
      </c>
    </row>
    <row r="29" spans="1:3" ht="39" x14ac:dyDescent="0.25">
      <c r="A29" s="133" t="s">
        <v>184</v>
      </c>
      <c r="B29" s="135"/>
      <c r="C29" s="133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33" t="s">
        <v>186</v>
      </c>
      <c r="B31" s="135"/>
      <c r="C31" s="133" t="s">
        <v>14</v>
      </c>
    </row>
    <row r="32" spans="1:3" x14ac:dyDescent="0.25">
      <c r="A32" s="136" t="s">
        <v>187</v>
      </c>
      <c r="B32" s="137">
        <f>SUM(B28:B31)</f>
        <v>0</v>
      </c>
      <c r="C32" s="132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6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27" t="s">
        <v>183</v>
      </c>
      <c r="B28" s="129"/>
      <c r="C28" s="128" t="s">
        <v>190</v>
      </c>
    </row>
    <row r="29" spans="1:3" ht="39" x14ac:dyDescent="0.25">
      <c r="A29" s="127" t="s">
        <v>184</v>
      </c>
      <c r="B29" s="129"/>
      <c r="C29" s="127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27" t="s">
        <v>186</v>
      </c>
      <c r="B31" s="129"/>
      <c r="C31" s="127" t="s">
        <v>14</v>
      </c>
    </row>
    <row r="32" spans="1:3" x14ac:dyDescent="0.25">
      <c r="A32" s="130" t="s">
        <v>187</v>
      </c>
      <c r="B32" s="131">
        <f>SUM(B28:B31)</f>
        <v>0</v>
      </c>
      <c r="C32" s="126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7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21" t="s">
        <v>183</v>
      </c>
      <c r="B28" s="123"/>
      <c r="C28" s="122" t="s">
        <v>190</v>
      </c>
    </row>
    <row r="29" spans="1:3" ht="39" x14ac:dyDescent="0.25">
      <c r="A29" s="121" t="s">
        <v>184</v>
      </c>
      <c r="B29" s="123"/>
      <c r="C29" s="121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21" t="s">
        <v>186</v>
      </c>
      <c r="B31" s="123"/>
      <c r="C31" s="121" t="s">
        <v>14</v>
      </c>
    </row>
    <row r="32" spans="1:3" x14ac:dyDescent="0.25">
      <c r="A32" s="124" t="s">
        <v>187</v>
      </c>
      <c r="B32" s="125">
        <f>SUM(B28:B31)</f>
        <v>0</v>
      </c>
      <c r="C32" s="120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C22:C24">
      <formula1>0</formula1>
      <formula2>150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B15:B16 B10:B12">
      <formula1>0</formula1>
      <formula2>300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85" workbookViewId="0">
      <selection activeCell="D14" sqref="D14"/>
    </sheetView>
  </sheetViews>
  <sheetFormatPr baseColWidth="10" defaultRowHeight="15" x14ac:dyDescent="0.25"/>
  <cols>
    <col min="1" max="1" width="32.42578125" style="2" customWidth="1"/>
    <col min="2" max="2" width="64.28515625" style="2" customWidth="1"/>
    <col min="3" max="3" width="52" style="2" customWidth="1"/>
    <col min="4" max="5" width="11.42578125" style="2"/>
    <col min="6" max="6" width="102.140625" style="2" customWidth="1"/>
    <col min="7" max="16384" width="11.42578125" style="2"/>
  </cols>
  <sheetData>
    <row r="1" spans="1:6" ht="15.75" thickBot="1" x14ac:dyDescent="0.3">
      <c r="A1" s="2" t="s">
        <v>174</v>
      </c>
      <c r="B1" s="51" t="str">
        <f>'Données générales'!B3</f>
        <v xml:space="preserve">Appel à projets  Education au développement durable </v>
      </c>
      <c r="C1" s="51" t="str">
        <f>'Données générales'!B4</f>
        <v>Année 2020-2021</v>
      </c>
    </row>
    <row r="2" spans="1:6" ht="54.75" customHeight="1" x14ac:dyDescent="0.25">
      <c r="A2" s="29" t="s">
        <v>1</v>
      </c>
      <c r="B2" s="30" t="str">
        <f>IF('Données générales'!B8&lt;&gt;"",'Données générales'!B8,"")</f>
        <v/>
      </c>
      <c r="C2" s="4"/>
    </row>
    <row r="3" spans="1:6" ht="19.5" thickBot="1" x14ac:dyDescent="0.3">
      <c r="A3" s="31" t="s">
        <v>2</v>
      </c>
      <c r="B3" s="32" t="str">
        <f>IF('Données générales'!B9&lt;&gt;"",'Données générales'!B9,"")</f>
        <v/>
      </c>
    </row>
    <row r="5" spans="1:6" ht="15.75" thickBot="1" x14ac:dyDescent="0.3"/>
    <row r="6" spans="1:6" s="39" customFormat="1" ht="27" customHeight="1" thickBot="1" x14ac:dyDescent="0.3">
      <c r="A6" s="37" t="s">
        <v>0</v>
      </c>
      <c r="B6" s="38">
        <v>8</v>
      </c>
    </row>
    <row r="7" spans="1:6" x14ac:dyDescent="0.25">
      <c r="A7" s="3"/>
      <c r="B7" s="28"/>
      <c r="F7" s="27" t="s">
        <v>33</v>
      </c>
    </row>
    <row r="8" spans="1:6" ht="18.75" x14ac:dyDescent="0.25">
      <c r="A8" s="191" t="s">
        <v>4</v>
      </c>
      <c r="B8" s="191"/>
      <c r="C8" s="191"/>
      <c r="F8" t="s">
        <v>26</v>
      </c>
    </row>
    <row r="9" spans="1:6" ht="51.75" customHeight="1" x14ac:dyDescent="0.25">
      <c r="A9" s="2" t="s">
        <v>6</v>
      </c>
      <c r="B9" s="5"/>
      <c r="C9" s="8" t="s">
        <v>7</v>
      </c>
      <c r="F9" t="s">
        <v>27</v>
      </c>
    </row>
    <row r="10" spans="1:6" ht="51.75" customHeight="1" x14ac:dyDescent="0.25">
      <c r="A10" s="2" t="s">
        <v>4</v>
      </c>
      <c r="B10" s="5" t="s">
        <v>25</v>
      </c>
      <c r="C10" s="2" t="str">
        <f>LEN(B10)&amp; " / 300 caractères max"</f>
        <v>1 / 300 caractères max</v>
      </c>
      <c r="F10" t="s">
        <v>28</v>
      </c>
    </row>
    <row r="11" spans="1:6" ht="51.75" customHeight="1" x14ac:dyDescent="0.25">
      <c r="A11" s="2" t="s">
        <v>207</v>
      </c>
      <c r="B11" s="5"/>
      <c r="C11" s="2" t="s">
        <v>181</v>
      </c>
      <c r="F11" t="s">
        <v>29</v>
      </c>
    </row>
    <row r="12" spans="1:6" ht="51.75" customHeight="1" x14ac:dyDescent="0.25">
      <c r="A12" s="2" t="s">
        <v>5</v>
      </c>
      <c r="B12" s="5" t="s">
        <v>25</v>
      </c>
      <c r="C12" s="2" t="str">
        <f>LEN(B12)&amp; " / 300 caractères max"</f>
        <v>1 / 300 caractères max</v>
      </c>
      <c r="F12" t="s">
        <v>30</v>
      </c>
    </row>
    <row r="13" spans="1:6" ht="51.75" customHeight="1" x14ac:dyDescent="0.25">
      <c r="A13" s="2" t="s">
        <v>8</v>
      </c>
      <c r="B13" s="5" t="s">
        <v>25</v>
      </c>
      <c r="C13" s="2" t="s">
        <v>9</v>
      </c>
      <c r="F13" t="s">
        <v>31</v>
      </c>
    </row>
    <row r="14" spans="1:6" ht="63" customHeight="1" x14ac:dyDescent="0.25">
      <c r="A14" s="2" t="s">
        <v>177</v>
      </c>
      <c r="B14" s="5" t="s">
        <v>25</v>
      </c>
      <c r="C14" s="2" t="s">
        <v>208</v>
      </c>
      <c r="F14" t="s">
        <v>189</v>
      </c>
    </row>
    <row r="15" spans="1:6" ht="51.75" customHeight="1" x14ac:dyDescent="0.25">
      <c r="A15" s="2" t="s">
        <v>178</v>
      </c>
      <c r="B15" s="5"/>
      <c r="C15" s="2" t="str">
        <f>"obligatoire, pour l'élégibilité des dépenses liées aux intervenants extérieurs  ; "
 &amp; LEN(B15)&amp; " / 300 max"</f>
        <v>obligatoire, pour l'élégibilité des dépenses liées aux intervenants extérieurs  ; 0 / 300 max</v>
      </c>
      <c r="F15" t="s">
        <v>32</v>
      </c>
    </row>
    <row r="16" spans="1:6" x14ac:dyDescent="0.25">
      <c r="A16" s="2" t="s">
        <v>179</v>
      </c>
      <c r="B16" s="5"/>
      <c r="C16" s="2" t="str">
        <f>LEN(B16)&amp; " / 300 caractères max"</f>
        <v>0 / 300 caractères max</v>
      </c>
    </row>
    <row r="17" spans="1:3" x14ac:dyDescent="0.25">
      <c r="B17" s="6"/>
    </row>
    <row r="18" spans="1:3" ht="31.5" customHeight="1" x14ac:dyDescent="0.25">
      <c r="A18" s="191" t="s">
        <v>12</v>
      </c>
      <c r="B18" s="191"/>
      <c r="C18" s="191"/>
    </row>
    <row r="19" spans="1:3" ht="31.5" customHeight="1" x14ac:dyDescent="0.25">
      <c r="A19" s="2" t="s">
        <v>15</v>
      </c>
      <c r="B19" s="7">
        <v>0</v>
      </c>
      <c r="C19" s="2" t="s">
        <v>36</v>
      </c>
    </row>
    <row r="20" spans="1:3" ht="31.5" customHeight="1" x14ac:dyDescent="0.25">
      <c r="A20" s="2" t="s">
        <v>34</v>
      </c>
      <c r="B20" s="7">
        <v>0</v>
      </c>
      <c r="C20" s="2" t="s">
        <v>14</v>
      </c>
    </row>
    <row r="21" spans="1:3" x14ac:dyDescent="0.25">
      <c r="A21" s="2" t="s">
        <v>35</v>
      </c>
      <c r="B21" s="7">
        <v>0</v>
      </c>
      <c r="C21" s="2" t="s">
        <v>14</v>
      </c>
    </row>
    <row r="22" spans="1:3" ht="45" x14ac:dyDescent="0.25">
      <c r="A22" s="2" t="s">
        <v>13</v>
      </c>
      <c r="B22" s="7">
        <v>0</v>
      </c>
      <c r="C22" s="5" t="s">
        <v>84</v>
      </c>
    </row>
    <row r="23" spans="1:3" ht="35.25" customHeight="1" x14ac:dyDescent="0.25">
      <c r="A23" s="2" t="s">
        <v>16</v>
      </c>
      <c r="B23" s="7">
        <v>0</v>
      </c>
      <c r="C23" s="5" t="s">
        <v>83</v>
      </c>
    </row>
    <row r="24" spans="1:3" ht="30" x14ac:dyDescent="0.25">
      <c r="A24" s="2" t="s">
        <v>16</v>
      </c>
      <c r="B24" s="7">
        <v>0</v>
      </c>
      <c r="C24" s="5" t="s">
        <v>83</v>
      </c>
    </row>
    <row r="25" spans="1:3" x14ac:dyDescent="0.25">
      <c r="A25" s="3" t="s">
        <v>17</v>
      </c>
      <c r="B25" s="25">
        <f>SUM(B19:B24)</f>
        <v>0</v>
      </c>
    </row>
    <row r="27" spans="1:3" ht="33" customHeight="1" x14ac:dyDescent="0.25">
      <c r="A27" s="193" t="s">
        <v>182</v>
      </c>
      <c r="B27" s="193"/>
      <c r="C27" s="193"/>
    </row>
    <row r="28" spans="1:3" ht="30" x14ac:dyDescent="0.25">
      <c r="A28" s="115" t="s">
        <v>183</v>
      </c>
      <c r="B28" s="117"/>
      <c r="C28" s="116" t="s">
        <v>190</v>
      </c>
    </row>
    <row r="29" spans="1:3" ht="39" x14ac:dyDescent="0.25">
      <c r="A29" s="115" t="s">
        <v>184</v>
      </c>
      <c r="B29" s="117"/>
      <c r="C29" s="115" t="s">
        <v>191</v>
      </c>
    </row>
    <row r="30" spans="1:3" ht="45" x14ac:dyDescent="0.25">
      <c r="A30" s="154" t="s">
        <v>185</v>
      </c>
      <c r="B30" s="7"/>
      <c r="C30" s="156" t="s">
        <v>192</v>
      </c>
    </row>
    <row r="31" spans="1:3" ht="30" x14ac:dyDescent="0.25">
      <c r="A31" s="115" t="s">
        <v>186</v>
      </c>
      <c r="B31" s="117"/>
      <c r="C31" s="115" t="s">
        <v>14</v>
      </c>
    </row>
    <row r="32" spans="1:3" x14ac:dyDescent="0.25">
      <c r="A32" s="118" t="s">
        <v>187</v>
      </c>
      <c r="B32" s="119">
        <f>SUM(B28:B31)</f>
        <v>0</v>
      </c>
      <c r="C32" s="114"/>
    </row>
    <row r="35" spans="1:4" x14ac:dyDescent="0.25">
      <c r="A35" s="192" t="s">
        <v>188</v>
      </c>
      <c r="B35" s="192"/>
      <c r="C35" s="192"/>
      <c r="D35" s="53"/>
    </row>
  </sheetData>
  <sheetProtection formatCells="0" formatColumns="0" formatRows="0" insertColumns="0" insertRows="0" insertHyperlinks="0" deleteColumns="0" deleteRows="0"/>
  <protectedRanges>
    <protectedRange sqref="B30" name="Plage4"/>
    <protectedRange sqref="B30 B19:B24" name="Plage2"/>
    <protectedRange sqref="B9:B16" name="Plage1"/>
    <protectedRange sqref="C22:C24" name="Plage3"/>
  </protectedRanges>
  <mergeCells count="4">
    <mergeCell ref="A8:C8"/>
    <mergeCell ref="A18:C18"/>
    <mergeCell ref="A27:C27"/>
    <mergeCell ref="A35:C35"/>
  </mergeCells>
  <dataValidations count="4">
    <dataValidation type="textLength" allowBlank="1" showInputMessage="1" showErrorMessage="1" sqref="B15:B16 B10:B12">
      <formula1>0</formula1>
      <formula2>300</formula2>
    </dataValidation>
    <dataValidation type="whole" allowBlank="1" showInputMessage="1" showErrorMessage="1" sqref="B30 B19:B24">
      <formula1>0</formula1>
      <formula2>1000000</formula2>
    </dataValidation>
    <dataValidation type="textLength" allowBlank="1" showInputMessage="1" showErrorMessage="1" sqref="C22:C24">
      <formula1>0</formula1>
      <formula2>150</formula2>
    </dataValidation>
    <dataValidation type="list" allowBlank="1" showInputMessage="1" showErrorMessage="1" sqref="B9">
      <formula1>$F$8:$F$15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Données générales</vt:lpstr>
      <vt:lpstr>Action 1</vt:lpstr>
      <vt:lpstr>Action 2</vt:lpstr>
      <vt:lpstr>Action 3</vt:lpstr>
      <vt:lpstr>Action 4</vt:lpstr>
      <vt:lpstr>Action 5</vt:lpstr>
      <vt:lpstr>Action 6</vt:lpstr>
      <vt:lpstr>Action 7</vt:lpstr>
      <vt:lpstr>Action 8</vt:lpstr>
      <vt:lpstr>Action 9</vt:lpstr>
      <vt:lpstr>Action 10</vt:lpstr>
      <vt:lpstr>Action 11</vt:lpstr>
      <vt:lpstr>Action 12</vt:lpstr>
      <vt:lpstr>Action 13</vt:lpstr>
      <vt:lpstr>Action 14</vt:lpstr>
      <vt:lpstr>Action 15</vt:lpstr>
      <vt:lpstr>Action 16</vt:lpstr>
      <vt:lpstr>Action 17</vt:lpstr>
      <vt:lpstr>Synthèse</vt:lpstr>
      <vt:lpstr>'Action 1'!Zone_d_impression</vt:lpstr>
      <vt:lpstr>'Action 10'!Zone_d_impression</vt:lpstr>
      <vt:lpstr>'Action 11'!Zone_d_impression</vt:lpstr>
      <vt:lpstr>'Action 12'!Zone_d_impression</vt:lpstr>
      <vt:lpstr>'Action 13'!Zone_d_impression</vt:lpstr>
      <vt:lpstr>'Action 14'!Zone_d_impression</vt:lpstr>
      <vt:lpstr>'Action 15'!Zone_d_impression</vt:lpstr>
      <vt:lpstr>'Action 16'!Zone_d_impression</vt:lpstr>
      <vt:lpstr>'Action 17'!Zone_d_impression</vt:lpstr>
      <vt:lpstr>'Action 2'!Zone_d_impression</vt:lpstr>
      <vt:lpstr>'Action 3'!Zone_d_impression</vt:lpstr>
      <vt:lpstr>'Action 4'!Zone_d_impression</vt:lpstr>
      <vt:lpstr>'Action 5'!Zone_d_impression</vt:lpstr>
      <vt:lpstr>'Action 6'!Zone_d_impression</vt:lpstr>
      <vt:lpstr>'Action 7'!Zone_d_impression</vt:lpstr>
      <vt:lpstr>'Action 8'!Zone_d_impression</vt:lpstr>
      <vt:lpstr>'Action 9'!Zone_d_impression</vt:lpstr>
      <vt:lpstr>'Données générales'!Zone_d_impression</vt:lpstr>
      <vt:lpstr>Synthèse!Zone_d_impression</vt:lpstr>
    </vt:vector>
  </TitlesOfParts>
  <Company>CGAIN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thienpont_mi</dc:creator>
  <cp:lastModifiedBy>dopont karine</cp:lastModifiedBy>
  <cp:lastPrinted>2018-06-27T07:09:39Z</cp:lastPrinted>
  <dcterms:created xsi:type="dcterms:W3CDTF">2017-06-19T13:25:42Z</dcterms:created>
  <dcterms:modified xsi:type="dcterms:W3CDTF">2020-07-03T07:14:13Z</dcterms:modified>
</cp:coreProperties>
</file>